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30" yWindow="4650" windowWidth="14580" windowHeight="9255" tabRatio="450" activeTab="3"/>
  </bookViews>
  <sheets>
    <sheet name="Amt" sheetId="1" r:id="rId1"/>
    <sheet name="Heikendorf" sheetId="2" r:id="rId2"/>
    <sheet name="Mönkeberg" sheetId="3" r:id="rId3"/>
    <sheet name="Schönkirchen" sheetId="4" r:id="rId4"/>
  </sheets>
  <definedNames/>
  <calcPr fullCalcOnLoad="1"/>
</workbook>
</file>

<file path=xl/sharedStrings.xml><?xml version="1.0" encoding="utf-8"?>
<sst xmlns="http://schemas.openxmlformats.org/spreadsheetml/2006/main" count="392" uniqueCount="93">
  <si>
    <t>Wahlberechtigte</t>
  </si>
  <si>
    <t>B</t>
  </si>
  <si>
    <t>Wähler</t>
  </si>
  <si>
    <t>C</t>
  </si>
  <si>
    <t>D</t>
  </si>
  <si>
    <t>D1</t>
  </si>
  <si>
    <t>D2</t>
  </si>
  <si>
    <t>D3</t>
  </si>
  <si>
    <t>D4</t>
  </si>
  <si>
    <t>SPD</t>
  </si>
  <si>
    <t>CDU</t>
  </si>
  <si>
    <t>FDP</t>
  </si>
  <si>
    <t>GRÜNE</t>
  </si>
  <si>
    <t>NPD</t>
  </si>
  <si>
    <t>Ungültige Erststimmen</t>
  </si>
  <si>
    <t>Gültige Erststimmen</t>
  </si>
  <si>
    <t>Von den gültigen Erststimmen entfallen auf</t>
  </si>
  <si>
    <t>Von den gültigen Zweitstimmen entfallen auf</t>
  </si>
  <si>
    <t>E</t>
  </si>
  <si>
    <t>F</t>
  </si>
  <si>
    <t>F1</t>
  </si>
  <si>
    <t>F2</t>
  </si>
  <si>
    <t>F3</t>
  </si>
  <si>
    <t>F4</t>
  </si>
  <si>
    <t>Ungültige Zweitstimmen</t>
  </si>
  <si>
    <t>Gültige Zweitstimmen</t>
  </si>
  <si>
    <t>F5</t>
  </si>
  <si>
    <t>F6</t>
  </si>
  <si>
    <t>F7</t>
  </si>
  <si>
    <t>F8</t>
  </si>
  <si>
    <t>D6</t>
  </si>
  <si>
    <t>DIE LINKE</t>
  </si>
  <si>
    <t>MLPD</t>
  </si>
  <si>
    <t>D5</t>
  </si>
  <si>
    <t>(D1 bis D11)</t>
  </si>
  <si>
    <t>F9</t>
  </si>
  <si>
    <t>(F1 bis F10)</t>
  </si>
  <si>
    <t>5 b</t>
  </si>
  <si>
    <t>Heikendorf</t>
  </si>
  <si>
    <t>Mönkeberg</t>
  </si>
  <si>
    <t>Schönkirchen</t>
  </si>
  <si>
    <t>Briefwahl</t>
  </si>
  <si>
    <t>A1+A2</t>
  </si>
  <si>
    <t>WB</t>
  </si>
  <si>
    <t>%</t>
  </si>
  <si>
    <t>Ges.</t>
  </si>
  <si>
    <t>HEI 1</t>
  </si>
  <si>
    <t>HEI 2</t>
  </si>
  <si>
    <t>MÖN</t>
  </si>
  <si>
    <t>SCH</t>
  </si>
  <si>
    <t>Bernstein, Melanie (CDU)</t>
  </si>
  <si>
    <t>Dr. Klinck, Kristian (SPD)</t>
  </si>
  <si>
    <t>Schulz, Gunnar (FDP)</t>
  </si>
  <si>
    <t>Drees, Martin (GRÜNE)</t>
  </si>
  <si>
    <t>Giersch, Alexis Leonard (AfD)</t>
  </si>
  <si>
    <t>Gschwind-Wiese, Gabriele (DIE LINKE)</t>
  </si>
  <si>
    <t>D7</t>
  </si>
  <si>
    <t>Käding, Jana (Die PARTEI)</t>
  </si>
  <si>
    <t>D8</t>
  </si>
  <si>
    <t>Koch, Manfred (FREIE WÄHLER)</t>
  </si>
  <si>
    <t>D12</t>
  </si>
  <si>
    <t>Reiß, Karina (dieBasis)</t>
  </si>
  <si>
    <t>D15</t>
  </si>
  <si>
    <t>Joost, Jürgen (LKR)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</si>
  <si>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</si>
  <si>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</si>
  <si>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</si>
  <si>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</si>
  <si>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</si>
  <si>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</si>
  <si>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</si>
  <si>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</si>
  <si>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</si>
  <si>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</si>
  <si>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</si>
  <si>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</si>
  <si>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AfD</t>
  </si>
  <si>
    <t>Die PARTEI</t>
  </si>
  <si>
    <t>FREIE WÄHLER</t>
  </si>
  <si>
    <t>ÖDP</t>
  </si>
  <si>
    <t>dieBasis</t>
  </si>
  <si>
    <t>DKP</t>
  </si>
  <si>
    <t>du.</t>
  </si>
  <si>
    <t>LKR</t>
  </si>
  <si>
    <t>Die Humanisten</t>
  </si>
  <si>
    <t>Tierschutzpartei</t>
  </si>
  <si>
    <t>SSW</t>
  </si>
  <si>
    <t>Team Todenhöfer</t>
  </si>
  <si>
    <t>Volt</t>
  </si>
  <si>
    <r>
      <t>V-Partei</t>
    </r>
    <r>
      <rPr>
        <b/>
        <vertAlign val="superscript"/>
        <sz val="14"/>
        <rFont val="Arial"/>
        <family val="2"/>
      </rPr>
      <t>3</t>
    </r>
  </si>
  <si>
    <t>Bundestagswahl am 26.09.2021 - Amt Schrevenborn</t>
  </si>
  <si>
    <t>Bundestagswahl am 26.09.2021 - Gemeinde Heikendorf</t>
  </si>
  <si>
    <t>Brief-wahl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</si>
</sst>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\ \a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174" fontId="4" fillId="0" borderId="14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3" fontId="5" fillId="0" borderId="2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4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3" fontId="5" fillId="0" borderId="36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76200</xdr:rowOff>
    </xdr:from>
    <xdr:to>
      <xdr:col>1</xdr:col>
      <xdr:colOff>1962150</xdr:colOff>
      <xdr:row>2</xdr:row>
      <xdr:rowOff>142875</xdr:rowOff>
    </xdr:to>
    <xdr:pic>
      <xdr:nvPicPr>
        <xdr:cNvPr id="1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6200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104775</xdr:rowOff>
    </xdr:from>
    <xdr:to>
      <xdr:col>1</xdr:col>
      <xdr:colOff>1714500</xdr:colOff>
      <xdr:row>2</xdr:row>
      <xdr:rowOff>171450</xdr:rowOff>
    </xdr:to>
    <xdr:pic>
      <xdr:nvPicPr>
        <xdr:cNvPr id="1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04775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76200</xdr:rowOff>
    </xdr:from>
    <xdr:to>
      <xdr:col>1</xdr:col>
      <xdr:colOff>1962150</xdr:colOff>
      <xdr:row>2</xdr:row>
      <xdr:rowOff>142875</xdr:rowOff>
    </xdr:to>
    <xdr:pic>
      <xdr:nvPicPr>
        <xdr:cNvPr id="1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6200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76200</xdr:rowOff>
    </xdr:from>
    <xdr:to>
      <xdr:col>1</xdr:col>
      <xdr:colOff>1962150</xdr:colOff>
      <xdr:row>2</xdr:row>
      <xdr:rowOff>142875</xdr:rowOff>
    </xdr:to>
    <xdr:pic>
      <xdr:nvPicPr>
        <xdr:cNvPr id="1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6200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X55"/>
  <sheetViews>
    <sheetView zoomScale="80" zoomScaleNormal="80" zoomScalePageLayoutView="0" workbookViewId="0" topLeftCell="A1">
      <selection activeCell="Y33" sqref="Y33"/>
    </sheetView>
  </sheetViews>
  <sheetFormatPr defaultColWidth="11.421875" defaultRowHeight="12.75"/>
  <cols>
    <col min="1" max="1" width="6.8515625" style="1" customWidth="1"/>
    <col min="2" max="2" width="50.8515625" style="6" customWidth="1"/>
    <col min="3" max="21" width="9.57421875" style="0" customWidth="1"/>
    <col min="22" max="22" width="9.57421875" style="31" customWidth="1"/>
    <col min="23" max="23" width="9.421875" style="0" customWidth="1"/>
    <col min="24" max="24" width="13.28125" style="0" customWidth="1"/>
  </cols>
  <sheetData>
    <row r="1" spans="1:24" s="49" customFormat="1" ht="33.75" customHeight="1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48"/>
      <c r="X1" s="48"/>
    </row>
    <row r="2" spans="1:23" s="3" customFormat="1" ht="24" customHeight="1">
      <c r="A2" s="11"/>
      <c r="B2" s="85"/>
      <c r="C2" s="99" t="s">
        <v>38</v>
      </c>
      <c r="D2" s="100"/>
      <c r="E2" s="100"/>
      <c r="F2" s="100"/>
      <c r="G2" s="101"/>
      <c r="H2" s="99" t="s">
        <v>39</v>
      </c>
      <c r="I2" s="100"/>
      <c r="J2" s="101"/>
      <c r="K2" s="99" t="s">
        <v>40</v>
      </c>
      <c r="L2" s="100"/>
      <c r="M2" s="100"/>
      <c r="N2" s="100"/>
      <c r="O2" s="100"/>
      <c r="P2" s="101"/>
      <c r="Q2" s="99" t="s">
        <v>41</v>
      </c>
      <c r="R2" s="100"/>
      <c r="S2" s="100"/>
      <c r="T2" s="101"/>
      <c r="U2" s="25" t="s">
        <v>45</v>
      </c>
      <c r="V2" s="26" t="s">
        <v>44</v>
      </c>
      <c r="W2" s="50"/>
    </row>
    <row r="3" spans="1:22" s="3" customFormat="1" ht="17.25" customHeight="1">
      <c r="A3" s="86"/>
      <c r="B3" s="87"/>
      <c r="C3" s="68">
        <v>1</v>
      </c>
      <c r="D3" s="17">
        <v>2</v>
      </c>
      <c r="E3" s="17">
        <v>3</v>
      </c>
      <c r="F3" s="17">
        <v>4</v>
      </c>
      <c r="G3" s="69">
        <v>5</v>
      </c>
      <c r="H3" s="20">
        <v>1</v>
      </c>
      <c r="I3" s="17">
        <v>2</v>
      </c>
      <c r="J3" s="78">
        <v>3</v>
      </c>
      <c r="K3" s="68">
        <v>1</v>
      </c>
      <c r="L3" s="17">
        <v>2</v>
      </c>
      <c r="M3" s="17">
        <v>3</v>
      </c>
      <c r="N3" s="17">
        <v>4</v>
      </c>
      <c r="O3" s="24">
        <v>5</v>
      </c>
      <c r="P3" s="69" t="s">
        <v>37</v>
      </c>
      <c r="Q3" s="68" t="s">
        <v>46</v>
      </c>
      <c r="R3" s="17" t="s">
        <v>47</v>
      </c>
      <c r="S3" s="17" t="s">
        <v>48</v>
      </c>
      <c r="T3" s="69" t="s">
        <v>49</v>
      </c>
      <c r="U3" s="20"/>
      <c r="V3" s="27"/>
    </row>
    <row r="4" spans="1:24" s="33" customFormat="1" ht="21" customHeight="1">
      <c r="A4" s="41" t="s">
        <v>42</v>
      </c>
      <c r="B4" s="54" t="s">
        <v>0</v>
      </c>
      <c r="C4" s="70">
        <v>1402</v>
      </c>
      <c r="D4" s="35">
        <v>1398</v>
      </c>
      <c r="E4" s="35">
        <v>1514</v>
      </c>
      <c r="F4" s="35">
        <v>1322</v>
      </c>
      <c r="G4" s="71">
        <v>1275</v>
      </c>
      <c r="H4" s="61">
        <v>1149</v>
      </c>
      <c r="I4" s="35">
        <v>1229</v>
      </c>
      <c r="J4" s="79">
        <v>934</v>
      </c>
      <c r="K4" s="70">
        <v>1090</v>
      </c>
      <c r="L4" s="35">
        <v>1173</v>
      </c>
      <c r="M4" s="35">
        <v>978</v>
      </c>
      <c r="N4" s="35">
        <v>1138</v>
      </c>
      <c r="O4" s="35">
        <v>662</v>
      </c>
      <c r="P4" s="71">
        <v>357</v>
      </c>
      <c r="Q4" s="70">
        <v>0</v>
      </c>
      <c r="R4" s="35">
        <v>0</v>
      </c>
      <c r="S4" s="35">
        <v>0</v>
      </c>
      <c r="T4" s="71">
        <v>0</v>
      </c>
      <c r="U4" s="61">
        <f>SUM(C4:T4)</f>
        <v>15621</v>
      </c>
      <c r="V4" s="36"/>
      <c r="X4" s="51"/>
    </row>
    <row r="5" spans="1:22" s="33" customFormat="1" ht="21" customHeight="1">
      <c r="A5" s="32" t="s">
        <v>1</v>
      </c>
      <c r="B5" s="55" t="s">
        <v>2</v>
      </c>
      <c r="C5" s="72">
        <v>685</v>
      </c>
      <c r="D5" s="35">
        <v>822</v>
      </c>
      <c r="E5" s="35">
        <v>788</v>
      </c>
      <c r="F5" s="35">
        <v>744</v>
      </c>
      <c r="G5" s="71">
        <v>802</v>
      </c>
      <c r="H5" s="62">
        <v>690</v>
      </c>
      <c r="I5" s="35">
        <v>668</v>
      </c>
      <c r="J5" s="79">
        <v>459</v>
      </c>
      <c r="K5" s="72">
        <v>587</v>
      </c>
      <c r="L5" s="35">
        <v>681</v>
      </c>
      <c r="M5" s="35">
        <v>592</v>
      </c>
      <c r="N5" s="35">
        <v>669</v>
      </c>
      <c r="O5" s="35">
        <v>385</v>
      </c>
      <c r="P5" s="71">
        <v>247</v>
      </c>
      <c r="Q5" s="70">
        <v>866</v>
      </c>
      <c r="R5" s="35">
        <v>1206</v>
      </c>
      <c r="S5" s="35">
        <v>1006</v>
      </c>
      <c r="T5" s="71">
        <v>1301</v>
      </c>
      <c r="U5" s="62">
        <f>SUM(C5:T5)</f>
        <v>13198</v>
      </c>
      <c r="V5" s="36">
        <f>U5/U4*100</f>
        <v>84.4888291402599</v>
      </c>
    </row>
    <row r="6" spans="1:22" s="4" customFormat="1" ht="15.75">
      <c r="A6" s="2"/>
      <c r="B6" s="7"/>
      <c r="C6" s="5"/>
      <c r="D6" s="5"/>
      <c r="E6" s="5"/>
      <c r="F6" s="5"/>
      <c r="G6" s="5"/>
      <c r="H6" s="5"/>
      <c r="I6" s="5"/>
      <c r="J6" s="5"/>
      <c r="K6" s="5"/>
      <c r="L6" s="84"/>
      <c r="M6" s="84"/>
      <c r="N6" s="84"/>
      <c r="O6" s="84"/>
      <c r="P6" s="84"/>
      <c r="Q6" s="84"/>
      <c r="R6" s="84"/>
      <c r="S6" s="84"/>
      <c r="T6" s="84"/>
      <c r="U6" s="5"/>
      <c r="V6" s="28"/>
    </row>
    <row r="7" spans="1:24" s="33" customFormat="1" ht="21" customHeight="1">
      <c r="A7" s="37" t="s">
        <v>3</v>
      </c>
      <c r="B7" s="54" t="s">
        <v>14</v>
      </c>
      <c r="C7" s="73">
        <v>2</v>
      </c>
      <c r="D7" s="38">
        <v>12</v>
      </c>
      <c r="E7" s="38">
        <v>19</v>
      </c>
      <c r="F7" s="38">
        <v>8</v>
      </c>
      <c r="G7" s="74">
        <v>6</v>
      </c>
      <c r="H7" s="63">
        <v>4</v>
      </c>
      <c r="I7" s="38">
        <v>10</v>
      </c>
      <c r="J7" s="80">
        <v>6</v>
      </c>
      <c r="K7" s="73">
        <v>3</v>
      </c>
      <c r="L7" s="35">
        <v>10</v>
      </c>
      <c r="M7" s="35">
        <v>10</v>
      </c>
      <c r="N7" s="35">
        <v>9</v>
      </c>
      <c r="O7" s="35">
        <v>8</v>
      </c>
      <c r="P7" s="71">
        <v>7</v>
      </c>
      <c r="Q7" s="72">
        <v>6</v>
      </c>
      <c r="R7" s="35">
        <v>8</v>
      </c>
      <c r="S7" s="35">
        <v>6</v>
      </c>
      <c r="T7" s="83">
        <v>11</v>
      </c>
      <c r="U7" s="63">
        <f>SUM(C7:T7)</f>
        <v>145</v>
      </c>
      <c r="V7" s="36">
        <f>U7/U5*100</f>
        <v>1.0986513108046674</v>
      </c>
      <c r="X7" s="50"/>
    </row>
    <row r="8" spans="1:22" s="33" customFormat="1" ht="21" customHeight="1">
      <c r="A8" s="34" t="s">
        <v>4</v>
      </c>
      <c r="B8" s="56" t="s">
        <v>15</v>
      </c>
      <c r="C8" s="70">
        <v>683</v>
      </c>
      <c r="D8" s="38">
        <v>810</v>
      </c>
      <c r="E8" s="38">
        <v>770</v>
      </c>
      <c r="F8" s="38">
        <v>736</v>
      </c>
      <c r="G8" s="74">
        <v>796</v>
      </c>
      <c r="H8" s="61">
        <v>686</v>
      </c>
      <c r="I8" s="38">
        <v>658</v>
      </c>
      <c r="J8" s="80">
        <v>453</v>
      </c>
      <c r="K8" s="70">
        <v>584</v>
      </c>
      <c r="L8" s="35">
        <v>671</v>
      </c>
      <c r="M8" s="35">
        <v>582</v>
      </c>
      <c r="N8" s="35">
        <v>660</v>
      </c>
      <c r="O8" s="35">
        <v>377</v>
      </c>
      <c r="P8" s="71">
        <v>240</v>
      </c>
      <c r="Q8" s="70">
        <v>860</v>
      </c>
      <c r="R8" s="35">
        <v>1198</v>
      </c>
      <c r="S8" s="35">
        <v>1000</v>
      </c>
      <c r="T8" s="71">
        <v>1290</v>
      </c>
      <c r="U8" s="61">
        <f>SUM(C8:T8)</f>
        <v>13054</v>
      </c>
      <c r="V8" s="36">
        <f>U8/U5*100</f>
        <v>98.90892559478709</v>
      </c>
    </row>
    <row r="9" spans="1:24" s="4" customFormat="1" ht="15.75">
      <c r="A9" s="11"/>
      <c r="B9" s="14"/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8"/>
      <c r="X9" s="50"/>
    </row>
    <row r="10" spans="1:22" s="4" customFormat="1" ht="15">
      <c r="A10" s="98" t="s">
        <v>16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33" customFormat="1" ht="21" customHeight="1">
      <c r="A11" s="37" t="s">
        <v>5</v>
      </c>
      <c r="B11" s="57" t="s">
        <v>50</v>
      </c>
      <c r="C11" s="73">
        <v>217</v>
      </c>
      <c r="D11" s="38">
        <v>224</v>
      </c>
      <c r="E11" s="38">
        <v>225</v>
      </c>
      <c r="F11" s="38">
        <v>195</v>
      </c>
      <c r="G11" s="74">
        <v>227</v>
      </c>
      <c r="H11" s="63">
        <v>155</v>
      </c>
      <c r="I11" s="38">
        <v>166</v>
      </c>
      <c r="J11" s="80">
        <v>131</v>
      </c>
      <c r="K11" s="73">
        <v>138</v>
      </c>
      <c r="L11" s="38">
        <v>196</v>
      </c>
      <c r="M11" s="38">
        <v>139</v>
      </c>
      <c r="N11" s="38">
        <v>154</v>
      </c>
      <c r="O11" s="38">
        <v>72</v>
      </c>
      <c r="P11" s="74">
        <v>64</v>
      </c>
      <c r="Q11" s="73">
        <v>313</v>
      </c>
      <c r="R11" s="35">
        <v>368</v>
      </c>
      <c r="S11" s="35">
        <v>315</v>
      </c>
      <c r="T11" s="74">
        <v>350</v>
      </c>
      <c r="U11" s="63">
        <f>SUM(C11:T11)</f>
        <v>3649</v>
      </c>
      <c r="V11" s="39">
        <f>U11/$U$8*100</f>
        <v>27.953117818293244</v>
      </c>
    </row>
    <row r="12" spans="1:22" s="33" customFormat="1" ht="21" customHeight="1">
      <c r="A12" s="34" t="s">
        <v>6</v>
      </c>
      <c r="B12" s="58" t="s">
        <v>51</v>
      </c>
      <c r="C12" s="73">
        <v>150</v>
      </c>
      <c r="D12" s="38">
        <v>266</v>
      </c>
      <c r="E12" s="38">
        <v>207</v>
      </c>
      <c r="F12" s="38">
        <v>208</v>
      </c>
      <c r="G12" s="74">
        <v>196</v>
      </c>
      <c r="H12" s="63">
        <v>188</v>
      </c>
      <c r="I12" s="38">
        <v>235</v>
      </c>
      <c r="J12" s="80">
        <v>114</v>
      </c>
      <c r="K12" s="73">
        <v>164</v>
      </c>
      <c r="L12" s="38">
        <v>181</v>
      </c>
      <c r="M12" s="38">
        <v>191</v>
      </c>
      <c r="N12" s="38">
        <v>281</v>
      </c>
      <c r="O12" s="38">
        <v>141</v>
      </c>
      <c r="P12" s="74">
        <v>67</v>
      </c>
      <c r="Q12" s="73">
        <v>191</v>
      </c>
      <c r="R12" s="35">
        <v>299</v>
      </c>
      <c r="S12" s="35">
        <v>270</v>
      </c>
      <c r="T12" s="74">
        <v>400</v>
      </c>
      <c r="U12" s="61">
        <f aca="true" t="shared" si="0" ref="U12:U20">SUM(C12:T12)</f>
        <v>3749</v>
      </c>
      <c r="V12" s="36">
        <f aca="true" t="shared" si="1" ref="V12:V20">U12/$U$8*100</f>
        <v>28.71916653899188</v>
      </c>
    </row>
    <row r="13" spans="1:22" s="33" customFormat="1" ht="21" customHeight="1">
      <c r="A13" s="34" t="s">
        <v>7</v>
      </c>
      <c r="B13" s="58" t="s">
        <v>52</v>
      </c>
      <c r="C13" s="73">
        <v>94</v>
      </c>
      <c r="D13" s="38">
        <v>81</v>
      </c>
      <c r="E13" s="38">
        <v>86</v>
      </c>
      <c r="F13" s="38">
        <v>112</v>
      </c>
      <c r="G13" s="74">
        <v>87</v>
      </c>
      <c r="H13" s="63">
        <v>72</v>
      </c>
      <c r="I13" s="38">
        <v>68</v>
      </c>
      <c r="J13" s="80">
        <v>45</v>
      </c>
      <c r="K13" s="73">
        <v>57</v>
      </c>
      <c r="L13" s="38">
        <v>66</v>
      </c>
      <c r="M13" s="38">
        <v>64</v>
      </c>
      <c r="N13" s="38">
        <v>60</v>
      </c>
      <c r="O13" s="38">
        <v>35</v>
      </c>
      <c r="P13" s="74">
        <v>25</v>
      </c>
      <c r="Q13" s="73">
        <v>92</v>
      </c>
      <c r="R13" s="35">
        <v>164</v>
      </c>
      <c r="S13" s="35">
        <v>77</v>
      </c>
      <c r="T13" s="74">
        <v>135</v>
      </c>
      <c r="U13" s="61">
        <f t="shared" si="0"/>
        <v>1420</v>
      </c>
      <c r="V13" s="36">
        <f t="shared" si="1"/>
        <v>10.877891833920637</v>
      </c>
    </row>
    <row r="14" spans="1:22" s="33" customFormat="1" ht="21" customHeight="1">
      <c r="A14" s="34" t="s">
        <v>8</v>
      </c>
      <c r="B14" s="58" t="s">
        <v>53</v>
      </c>
      <c r="C14" s="73">
        <v>152</v>
      </c>
      <c r="D14" s="38">
        <v>163</v>
      </c>
      <c r="E14" s="38">
        <v>173</v>
      </c>
      <c r="F14" s="38">
        <v>129</v>
      </c>
      <c r="G14" s="74">
        <v>197</v>
      </c>
      <c r="H14" s="63">
        <v>154</v>
      </c>
      <c r="I14" s="38">
        <v>98</v>
      </c>
      <c r="J14" s="80">
        <v>117</v>
      </c>
      <c r="K14" s="73">
        <v>112</v>
      </c>
      <c r="L14" s="38">
        <v>148</v>
      </c>
      <c r="M14" s="38">
        <v>85</v>
      </c>
      <c r="N14" s="38">
        <v>98</v>
      </c>
      <c r="O14" s="38">
        <v>56</v>
      </c>
      <c r="P14" s="74">
        <v>49</v>
      </c>
      <c r="Q14" s="73">
        <v>187</v>
      </c>
      <c r="R14" s="35">
        <v>259</v>
      </c>
      <c r="S14" s="35">
        <v>244</v>
      </c>
      <c r="T14" s="74">
        <v>267</v>
      </c>
      <c r="U14" s="61">
        <f t="shared" si="0"/>
        <v>2688</v>
      </c>
      <c r="V14" s="36">
        <f t="shared" si="1"/>
        <v>20.591389612379345</v>
      </c>
    </row>
    <row r="15" spans="1:22" s="33" customFormat="1" ht="21" customHeight="1">
      <c r="A15" s="34" t="s">
        <v>33</v>
      </c>
      <c r="B15" s="58" t="s">
        <v>54</v>
      </c>
      <c r="C15" s="73">
        <v>25</v>
      </c>
      <c r="D15" s="38">
        <v>35</v>
      </c>
      <c r="E15" s="38">
        <v>33</v>
      </c>
      <c r="F15" s="38">
        <v>41</v>
      </c>
      <c r="G15" s="74">
        <v>38</v>
      </c>
      <c r="H15" s="63">
        <v>56</v>
      </c>
      <c r="I15" s="38">
        <v>37</v>
      </c>
      <c r="J15" s="80">
        <v>20</v>
      </c>
      <c r="K15" s="73">
        <v>60</v>
      </c>
      <c r="L15" s="38">
        <v>36</v>
      </c>
      <c r="M15" s="38">
        <v>49</v>
      </c>
      <c r="N15" s="38">
        <v>33</v>
      </c>
      <c r="O15" s="38">
        <v>40</v>
      </c>
      <c r="P15" s="74">
        <v>11</v>
      </c>
      <c r="Q15" s="73">
        <v>21</v>
      </c>
      <c r="R15" s="35">
        <v>44</v>
      </c>
      <c r="S15" s="35">
        <v>31</v>
      </c>
      <c r="T15" s="74">
        <v>50</v>
      </c>
      <c r="U15" s="61">
        <f t="shared" si="0"/>
        <v>660</v>
      </c>
      <c r="V15" s="36">
        <f t="shared" si="1"/>
        <v>5.0559215566110005</v>
      </c>
    </row>
    <row r="16" spans="1:22" s="33" customFormat="1" ht="21" customHeight="1">
      <c r="A16" s="34" t="s">
        <v>30</v>
      </c>
      <c r="B16" s="58" t="s">
        <v>55</v>
      </c>
      <c r="C16" s="73">
        <v>18</v>
      </c>
      <c r="D16" s="38">
        <v>11</v>
      </c>
      <c r="E16" s="38">
        <v>15</v>
      </c>
      <c r="F16" s="38">
        <v>15</v>
      </c>
      <c r="G16" s="74">
        <v>9</v>
      </c>
      <c r="H16" s="63">
        <v>22</v>
      </c>
      <c r="I16" s="38">
        <v>23</v>
      </c>
      <c r="J16" s="80">
        <v>8</v>
      </c>
      <c r="K16" s="73">
        <v>20</v>
      </c>
      <c r="L16" s="38">
        <v>20</v>
      </c>
      <c r="M16" s="38">
        <v>19</v>
      </c>
      <c r="N16" s="38">
        <v>12</v>
      </c>
      <c r="O16" s="38">
        <v>5</v>
      </c>
      <c r="P16" s="74">
        <v>8</v>
      </c>
      <c r="Q16" s="73">
        <v>16</v>
      </c>
      <c r="R16" s="35">
        <v>28</v>
      </c>
      <c r="S16" s="35">
        <v>29</v>
      </c>
      <c r="T16" s="74">
        <v>24</v>
      </c>
      <c r="U16" s="61">
        <f t="shared" si="0"/>
        <v>302</v>
      </c>
      <c r="V16" s="36">
        <f t="shared" si="1"/>
        <v>2.3134671365098822</v>
      </c>
    </row>
    <row r="17" spans="1:22" s="33" customFormat="1" ht="21" customHeight="1">
      <c r="A17" s="40" t="s">
        <v>56</v>
      </c>
      <c r="B17" s="58" t="s">
        <v>57</v>
      </c>
      <c r="C17" s="73">
        <v>10</v>
      </c>
      <c r="D17" s="38">
        <v>8</v>
      </c>
      <c r="E17" s="38">
        <v>11</v>
      </c>
      <c r="F17" s="38">
        <v>11</v>
      </c>
      <c r="G17" s="74">
        <v>10</v>
      </c>
      <c r="H17" s="63">
        <v>12</v>
      </c>
      <c r="I17" s="38">
        <v>17</v>
      </c>
      <c r="J17" s="80">
        <v>5</v>
      </c>
      <c r="K17" s="73">
        <v>16</v>
      </c>
      <c r="L17" s="38">
        <v>9</v>
      </c>
      <c r="M17" s="38">
        <v>12</v>
      </c>
      <c r="N17" s="38">
        <v>9</v>
      </c>
      <c r="O17" s="38">
        <v>10</v>
      </c>
      <c r="P17" s="74">
        <v>5</v>
      </c>
      <c r="Q17" s="73">
        <v>11</v>
      </c>
      <c r="R17" s="35">
        <v>10</v>
      </c>
      <c r="S17" s="35">
        <v>14</v>
      </c>
      <c r="T17" s="74">
        <v>23</v>
      </c>
      <c r="U17" s="61">
        <f t="shared" si="0"/>
        <v>203</v>
      </c>
      <c r="V17" s="36">
        <f t="shared" si="1"/>
        <v>1.555078903018232</v>
      </c>
    </row>
    <row r="18" spans="1:22" s="33" customFormat="1" ht="21" customHeight="1">
      <c r="A18" s="40" t="s">
        <v>58</v>
      </c>
      <c r="B18" s="58" t="s">
        <v>59</v>
      </c>
      <c r="C18" s="73">
        <v>5</v>
      </c>
      <c r="D18" s="38">
        <v>15</v>
      </c>
      <c r="E18" s="38">
        <v>4</v>
      </c>
      <c r="F18" s="38">
        <v>7</v>
      </c>
      <c r="G18" s="74">
        <v>11</v>
      </c>
      <c r="H18" s="63">
        <v>12</v>
      </c>
      <c r="I18" s="38">
        <v>4</v>
      </c>
      <c r="J18" s="80">
        <v>8</v>
      </c>
      <c r="K18" s="73">
        <v>7</v>
      </c>
      <c r="L18" s="38">
        <v>7</v>
      </c>
      <c r="M18" s="38">
        <v>13</v>
      </c>
      <c r="N18" s="38">
        <v>7</v>
      </c>
      <c r="O18" s="38">
        <v>9</v>
      </c>
      <c r="P18" s="74">
        <v>5</v>
      </c>
      <c r="Q18" s="73">
        <v>14</v>
      </c>
      <c r="R18" s="35">
        <v>10</v>
      </c>
      <c r="S18" s="35">
        <v>12</v>
      </c>
      <c r="T18" s="74">
        <v>23</v>
      </c>
      <c r="U18" s="61">
        <f t="shared" si="0"/>
        <v>173</v>
      </c>
      <c r="V18" s="36">
        <f t="shared" si="1"/>
        <v>1.325264286808641</v>
      </c>
    </row>
    <row r="19" spans="1:22" s="33" customFormat="1" ht="21" customHeight="1">
      <c r="A19" s="40" t="s">
        <v>60</v>
      </c>
      <c r="B19" s="58" t="s">
        <v>61</v>
      </c>
      <c r="C19" s="73">
        <v>12</v>
      </c>
      <c r="D19" s="38">
        <v>7</v>
      </c>
      <c r="E19" s="38">
        <v>16</v>
      </c>
      <c r="F19" s="38">
        <v>17</v>
      </c>
      <c r="G19" s="74">
        <v>21</v>
      </c>
      <c r="H19" s="63">
        <v>15</v>
      </c>
      <c r="I19" s="38">
        <v>9</v>
      </c>
      <c r="J19" s="80">
        <v>5</v>
      </c>
      <c r="K19" s="73">
        <v>10</v>
      </c>
      <c r="L19" s="38">
        <v>7</v>
      </c>
      <c r="M19" s="38">
        <v>10</v>
      </c>
      <c r="N19" s="38">
        <v>5</v>
      </c>
      <c r="O19" s="38">
        <v>9</v>
      </c>
      <c r="P19" s="74">
        <v>4</v>
      </c>
      <c r="Q19" s="73">
        <v>15</v>
      </c>
      <c r="R19" s="35">
        <v>15</v>
      </c>
      <c r="S19" s="35">
        <v>8</v>
      </c>
      <c r="T19" s="74">
        <v>18</v>
      </c>
      <c r="U19" s="61">
        <f t="shared" si="0"/>
        <v>203</v>
      </c>
      <c r="V19" s="36">
        <f t="shared" si="1"/>
        <v>1.555078903018232</v>
      </c>
    </row>
    <row r="20" spans="1:22" s="33" customFormat="1" ht="21" customHeight="1">
      <c r="A20" s="40" t="s">
        <v>62</v>
      </c>
      <c r="B20" s="58" t="s">
        <v>63</v>
      </c>
      <c r="C20" s="73">
        <v>0</v>
      </c>
      <c r="D20" s="38">
        <v>0</v>
      </c>
      <c r="E20" s="38">
        <v>0</v>
      </c>
      <c r="F20" s="38">
        <v>1</v>
      </c>
      <c r="G20" s="74">
        <v>0</v>
      </c>
      <c r="H20" s="63">
        <v>0</v>
      </c>
      <c r="I20" s="38">
        <v>1</v>
      </c>
      <c r="J20" s="80">
        <v>0</v>
      </c>
      <c r="K20" s="73">
        <v>0</v>
      </c>
      <c r="L20" s="38">
        <v>1</v>
      </c>
      <c r="M20" s="38">
        <v>0</v>
      </c>
      <c r="N20" s="38">
        <v>1</v>
      </c>
      <c r="O20" s="38">
        <v>0</v>
      </c>
      <c r="P20" s="74">
        <v>2</v>
      </c>
      <c r="Q20" s="73">
        <v>0</v>
      </c>
      <c r="R20" s="35">
        <v>1</v>
      </c>
      <c r="S20" s="35">
        <v>0</v>
      </c>
      <c r="T20" s="74">
        <v>0</v>
      </c>
      <c r="U20" s="61">
        <f t="shared" si="0"/>
        <v>7</v>
      </c>
      <c r="V20" s="36">
        <f t="shared" si="1"/>
        <v>0.05362341044890455</v>
      </c>
    </row>
    <row r="21" spans="1:22" s="4" customFormat="1" ht="11.25" customHeight="1">
      <c r="A21" s="2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8"/>
    </row>
    <row r="22" spans="1:24" s="45" customFormat="1" ht="21" customHeight="1">
      <c r="A22" s="32"/>
      <c r="B22" s="59" t="s">
        <v>34</v>
      </c>
      <c r="C22" s="75">
        <f>SUM(C11:C20)</f>
        <v>683</v>
      </c>
      <c r="D22" s="46">
        <f aca="true" t="shared" si="2" ref="D22:U22">SUM(D11:D20)</f>
        <v>810</v>
      </c>
      <c r="E22" s="46">
        <f t="shared" si="2"/>
        <v>770</v>
      </c>
      <c r="F22" s="46">
        <f t="shared" si="2"/>
        <v>736</v>
      </c>
      <c r="G22" s="76">
        <f>SUM(G11:G20)</f>
        <v>796</v>
      </c>
      <c r="H22" s="64">
        <f t="shared" si="2"/>
        <v>686</v>
      </c>
      <c r="I22" s="42">
        <f t="shared" si="2"/>
        <v>658</v>
      </c>
      <c r="J22" s="81">
        <f t="shared" si="2"/>
        <v>453</v>
      </c>
      <c r="K22" s="75">
        <f t="shared" si="2"/>
        <v>584</v>
      </c>
      <c r="L22" s="46">
        <f t="shared" si="2"/>
        <v>671</v>
      </c>
      <c r="M22" s="46">
        <f t="shared" si="2"/>
        <v>582</v>
      </c>
      <c r="N22" s="46">
        <f t="shared" si="2"/>
        <v>660</v>
      </c>
      <c r="O22" s="46">
        <f t="shared" si="2"/>
        <v>377</v>
      </c>
      <c r="P22" s="76">
        <f t="shared" si="2"/>
        <v>240</v>
      </c>
      <c r="Q22" s="75">
        <f t="shared" si="2"/>
        <v>860</v>
      </c>
      <c r="R22" s="103">
        <f>SUM(R11:R20)</f>
        <v>1198</v>
      </c>
      <c r="S22" s="103">
        <f>SUM(S11:S19)</f>
        <v>1000</v>
      </c>
      <c r="T22" s="76">
        <f t="shared" si="2"/>
        <v>1290</v>
      </c>
      <c r="U22" s="64">
        <f t="shared" si="2"/>
        <v>13054</v>
      </c>
      <c r="V22" s="43">
        <f>SUM(V11:V21)</f>
        <v>100</v>
      </c>
      <c r="W22" s="44"/>
      <c r="X22" s="51"/>
    </row>
    <row r="23" spans="1:23" s="4" customFormat="1" ht="15.75">
      <c r="A23" s="18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9"/>
      <c r="W23" s="8"/>
    </row>
    <row r="24" spans="1:23" s="4" customFormat="1" ht="18" hidden="1">
      <c r="A24" s="11"/>
      <c r="B24" s="9"/>
      <c r="C24" s="91" t="s">
        <v>38</v>
      </c>
      <c r="D24" s="92"/>
      <c r="E24" s="92"/>
      <c r="F24" s="92"/>
      <c r="G24" s="93"/>
      <c r="H24" s="92" t="s">
        <v>39</v>
      </c>
      <c r="I24" s="92"/>
      <c r="J24" s="92"/>
      <c r="K24" s="91" t="s">
        <v>40</v>
      </c>
      <c r="L24" s="94"/>
      <c r="M24" s="94"/>
      <c r="N24" s="94"/>
      <c r="O24" s="94"/>
      <c r="P24" s="95"/>
      <c r="Q24" s="91" t="s">
        <v>41</v>
      </c>
      <c r="R24" s="92"/>
      <c r="S24" s="92"/>
      <c r="T24" s="93"/>
      <c r="U24" s="10"/>
      <c r="V24" s="28"/>
      <c r="W24" s="8"/>
    </row>
    <row r="25" spans="1:22" s="3" customFormat="1" ht="31.5" customHeight="1" hidden="1">
      <c r="A25" s="13"/>
      <c r="B25" s="52"/>
      <c r="C25" s="66" t="s">
        <v>43</v>
      </c>
      <c r="D25" s="25" t="s">
        <v>43</v>
      </c>
      <c r="E25" s="25" t="s">
        <v>43</v>
      </c>
      <c r="F25" s="25" t="s">
        <v>43</v>
      </c>
      <c r="G25" s="67" t="s">
        <v>43</v>
      </c>
      <c r="H25" s="25" t="s">
        <v>43</v>
      </c>
      <c r="I25" s="25" t="s">
        <v>43</v>
      </c>
      <c r="J25" s="77" t="s">
        <v>43</v>
      </c>
      <c r="K25" s="66" t="s">
        <v>43</v>
      </c>
      <c r="L25" s="25" t="s">
        <v>43</v>
      </c>
      <c r="M25" s="25" t="s">
        <v>43</v>
      </c>
      <c r="N25" s="25" t="s">
        <v>43</v>
      </c>
      <c r="O25" s="25" t="s">
        <v>43</v>
      </c>
      <c r="P25" s="67" t="s">
        <v>43</v>
      </c>
      <c r="Q25" s="66" t="s">
        <v>43</v>
      </c>
      <c r="R25" s="77"/>
      <c r="S25" s="77"/>
      <c r="T25" s="67" t="s">
        <v>43</v>
      </c>
      <c r="U25" s="25" t="s">
        <v>45</v>
      </c>
      <c r="V25" s="26" t="s">
        <v>44</v>
      </c>
    </row>
    <row r="26" spans="1:22" s="3" customFormat="1" ht="16.5" customHeight="1" hidden="1">
      <c r="A26" s="21"/>
      <c r="B26" s="53"/>
      <c r="C26" s="68">
        <v>1</v>
      </c>
      <c r="D26" s="17">
        <v>2</v>
      </c>
      <c r="E26" s="17">
        <v>3</v>
      </c>
      <c r="F26" s="17">
        <v>4</v>
      </c>
      <c r="G26" s="69">
        <v>5</v>
      </c>
      <c r="H26" s="20">
        <v>1</v>
      </c>
      <c r="I26" s="17">
        <v>2</v>
      </c>
      <c r="J26" s="78">
        <v>3</v>
      </c>
      <c r="K26" s="68">
        <v>1</v>
      </c>
      <c r="L26" s="17">
        <v>2</v>
      </c>
      <c r="M26" s="17">
        <v>3</v>
      </c>
      <c r="N26" s="17">
        <v>4</v>
      </c>
      <c r="O26" s="24">
        <v>5</v>
      </c>
      <c r="P26" s="69" t="s">
        <v>37</v>
      </c>
      <c r="Q26" s="68">
        <v>1</v>
      </c>
      <c r="R26" s="102"/>
      <c r="S26" s="102"/>
      <c r="T26" s="69">
        <v>2</v>
      </c>
      <c r="U26" s="20"/>
      <c r="V26" s="27"/>
    </row>
    <row r="27" spans="1:22" s="33" customFormat="1" ht="21" customHeight="1">
      <c r="A27" s="34" t="s">
        <v>18</v>
      </c>
      <c r="B27" s="56" t="s">
        <v>24</v>
      </c>
      <c r="C27" s="70">
        <v>2</v>
      </c>
      <c r="D27" s="35">
        <v>8</v>
      </c>
      <c r="E27" s="35">
        <v>9</v>
      </c>
      <c r="F27" s="35">
        <v>7</v>
      </c>
      <c r="G27" s="71">
        <v>4</v>
      </c>
      <c r="H27" s="61">
        <v>3</v>
      </c>
      <c r="I27" s="35">
        <v>7</v>
      </c>
      <c r="J27" s="79">
        <v>4</v>
      </c>
      <c r="K27" s="70">
        <v>3</v>
      </c>
      <c r="L27" s="35">
        <v>11</v>
      </c>
      <c r="M27" s="35">
        <v>3</v>
      </c>
      <c r="N27" s="35">
        <v>5</v>
      </c>
      <c r="O27" s="35">
        <v>4</v>
      </c>
      <c r="P27" s="71">
        <v>8</v>
      </c>
      <c r="Q27" s="70">
        <v>3</v>
      </c>
      <c r="R27" s="35">
        <v>4</v>
      </c>
      <c r="S27" s="35">
        <v>2</v>
      </c>
      <c r="T27" s="71">
        <v>5</v>
      </c>
      <c r="U27" s="61">
        <f>SUM(C27:T27)</f>
        <v>92</v>
      </c>
      <c r="V27" s="36">
        <f>U27/U5*100</f>
        <v>0.6970753144415821</v>
      </c>
    </row>
    <row r="28" spans="1:22" s="33" customFormat="1" ht="21" customHeight="1">
      <c r="A28" s="34" t="s">
        <v>19</v>
      </c>
      <c r="B28" s="56" t="s">
        <v>25</v>
      </c>
      <c r="C28" s="70">
        <v>683</v>
      </c>
      <c r="D28" s="38">
        <v>814</v>
      </c>
      <c r="E28" s="38">
        <v>780</v>
      </c>
      <c r="F28" s="38">
        <v>737</v>
      </c>
      <c r="G28" s="74">
        <v>798</v>
      </c>
      <c r="H28" s="61">
        <v>687</v>
      </c>
      <c r="I28" s="38">
        <v>661</v>
      </c>
      <c r="J28" s="80">
        <v>455</v>
      </c>
      <c r="K28" s="70">
        <v>584</v>
      </c>
      <c r="L28" s="38">
        <v>670</v>
      </c>
      <c r="M28" s="38">
        <v>589</v>
      </c>
      <c r="N28" s="38">
        <v>664</v>
      </c>
      <c r="O28" s="38">
        <v>381</v>
      </c>
      <c r="P28" s="74">
        <v>239</v>
      </c>
      <c r="Q28" s="73">
        <v>863</v>
      </c>
      <c r="R28" s="35">
        <v>1202</v>
      </c>
      <c r="S28" s="35">
        <v>1004</v>
      </c>
      <c r="T28" s="74">
        <v>1296</v>
      </c>
      <c r="U28" s="61">
        <f>SUM(C28:T28)</f>
        <v>13107</v>
      </c>
      <c r="V28" s="36">
        <f>U28/U5*100</f>
        <v>99.31050159115017</v>
      </c>
    </row>
    <row r="29" spans="1:22" s="4" customFormat="1" ht="8.25" customHeight="1">
      <c r="A29" s="11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28"/>
    </row>
    <row r="30" spans="1:22" s="4" customFormat="1" ht="15">
      <c r="A30" s="98" t="s">
        <v>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33" customFormat="1" ht="21" customHeight="1">
      <c r="A31" s="37" t="s">
        <v>20</v>
      </c>
      <c r="B31" s="57" t="s">
        <v>10</v>
      </c>
      <c r="C31" s="73">
        <v>168</v>
      </c>
      <c r="D31" s="38">
        <v>203</v>
      </c>
      <c r="E31" s="38">
        <v>190</v>
      </c>
      <c r="F31" s="38">
        <v>174</v>
      </c>
      <c r="G31" s="74">
        <v>199</v>
      </c>
      <c r="H31" s="63">
        <v>142</v>
      </c>
      <c r="I31" s="38">
        <v>129</v>
      </c>
      <c r="J31" s="80">
        <v>108</v>
      </c>
      <c r="K31" s="73">
        <v>127</v>
      </c>
      <c r="L31" s="38">
        <v>146</v>
      </c>
      <c r="M31" s="38">
        <v>135</v>
      </c>
      <c r="N31" s="38">
        <v>149</v>
      </c>
      <c r="O31" s="38">
        <v>63</v>
      </c>
      <c r="P31" s="74">
        <v>63</v>
      </c>
      <c r="Q31" s="73">
        <v>238</v>
      </c>
      <c r="R31" s="35">
        <v>322</v>
      </c>
      <c r="S31" s="35">
        <v>253</v>
      </c>
      <c r="T31" s="74">
        <v>292</v>
      </c>
      <c r="U31" s="63">
        <f>SUM(C31:T31)</f>
        <v>3101</v>
      </c>
      <c r="V31" s="39">
        <f>U31/$U$28*100</f>
        <v>23.6591134508278</v>
      </c>
    </row>
    <row r="32" spans="1:22" s="33" customFormat="1" ht="21" customHeight="1">
      <c r="A32" s="34" t="s">
        <v>21</v>
      </c>
      <c r="B32" s="58" t="s">
        <v>9</v>
      </c>
      <c r="C32" s="73">
        <v>155</v>
      </c>
      <c r="D32" s="38">
        <v>257</v>
      </c>
      <c r="E32" s="38">
        <v>212</v>
      </c>
      <c r="F32" s="38">
        <v>184</v>
      </c>
      <c r="G32" s="74">
        <v>202</v>
      </c>
      <c r="H32" s="63">
        <v>171</v>
      </c>
      <c r="I32" s="38">
        <v>235</v>
      </c>
      <c r="J32" s="80">
        <v>119</v>
      </c>
      <c r="K32" s="73">
        <v>157</v>
      </c>
      <c r="L32" s="38">
        <v>183</v>
      </c>
      <c r="M32" s="38">
        <v>182</v>
      </c>
      <c r="N32" s="38">
        <v>255</v>
      </c>
      <c r="O32" s="38">
        <v>139</v>
      </c>
      <c r="P32" s="74">
        <v>64</v>
      </c>
      <c r="Q32" s="73">
        <v>186</v>
      </c>
      <c r="R32" s="35">
        <v>264</v>
      </c>
      <c r="S32" s="35">
        <v>246</v>
      </c>
      <c r="T32" s="74">
        <v>363</v>
      </c>
      <c r="U32" s="61">
        <f>SUM(C32:T32)</f>
        <v>3574</v>
      </c>
      <c r="V32" s="36">
        <f>U32/$U$28*100</f>
        <v>27.267872129396505</v>
      </c>
    </row>
    <row r="33" spans="1:22" s="33" customFormat="1" ht="21" customHeight="1">
      <c r="A33" s="34" t="s">
        <v>22</v>
      </c>
      <c r="B33" s="58" t="s">
        <v>11</v>
      </c>
      <c r="C33" s="73">
        <v>114</v>
      </c>
      <c r="D33" s="38">
        <v>72</v>
      </c>
      <c r="E33" s="38">
        <v>96</v>
      </c>
      <c r="F33" s="38">
        <v>87</v>
      </c>
      <c r="G33" s="74">
        <v>89</v>
      </c>
      <c r="H33" s="63">
        <v>80</v>
      </c>
      <c r="I33" s="38">
        <v>97</v>
      </c>
      <c r="J33" s="80">
        <v>55</v>
      </c>
      <c r="K33" s="73">
        <v>70</v>
      </c>
      <c r="L33" s="38">
        <v>85</v>
      </c>
      <c r="M33" s="38">
        <v>77</v>
      </c>
      <c r="N33" s="38">
        <v>64</v>
      </c>
      <c r="O33" s="38">
        <v>35</v>
      </c>
      <c r="P33" s="74">
        <v>27</v>
      </c>
      <c r="Q33" s="73">
        <v>120</v>
      </c>
      <c r="R33" s="35">
        <v>168</v>
      </c>
      <c r="S33" s="35">
        <v>116</v>
      </c>
      <c r="T33" s="74">
        <v>180</v>
      </c>
      <c r="U33" s="61">
        <f>SUM(C33:T33)</f>
        <v>1632</v>
      </c>
      <c r="V33" s="36">
        <f>U33/$U$28*100</f>
        <v>12.45136186770428</v>
      </c>
    </row>
    <row r="34" spans="1:22" s="33" customFormat="1" ht="21" customHeight="1">
      <c r="A34" s="34" t="s">
        <v>23</v>
      </c>
      <c r="B34" s="58" t="s">
        <v>12</v>
      </c>
      <c r="C34" s="73">
        <v>166</v>
      </c>
      <c r="D34" s="38">
        <v>186</v>
      </c>
      <c r="E34" s="38">
        <v>182</v>
      </c>
      <c r="F34" s="38">
        <v>177</v>
      </c>
      <c r="G34" s="74">
        <v>203</v>
      </c>
      <c r="H34" s="63">
        <v>164</v>
      </c>
      <c r="I34" s="38">
        <v>97</v>
      </c>
      <c r="J34" s="80">
        <v>125</v>
      </c>
      <c r="K34" s="73">
        <v>109</v>
      </c>
      <c r="L34" s="38">
        <v>157</v>
      </c>
      <c r="M34" s="38">
        <v>77</v>
      </c>
      <c r="N34" s="38">
        <v>106</v>
      </c>
      <c r="O34" s="38">
        <v>55</v>
      </c>
      <c r="P34" s="74">
        <v>45</v>
      </c>
      <c r="Q34" s="73">
        <v>219</v>
      </c>
      <c r="R34" s="35">
        <v>314</v>
      </c>
      <c r="S34" s="35">
        <v>273</v>
      </c>
      <c r="T34" s="74">
        <v>279</v>
      </c>
      <c r="U34" s="61">
        <f>SUM(C34:T34)</f>
        <v>2934</v>
      </c>
      <c r="V34" s="36">
        <f>U34/$U$28*100</f>
        <v>22.384985122453653</v>
      </c>
    </row>
    <row r="35" spans="1:22" s="33" customFormat="1" ht="21" customHeight="1">
      <c r="A35" s="37" t="s">
        <v>26</v>
      </c>
      <c r="B35" s="57" t="s">
        <v>76</v>
      </c>
      <c r="C35" s="73">
        <v>31</v>
      </c>
      <c r="D35" s="38">
        <v>39</v>
      </c>
      <c r="E35" s="38">
        <v>40</v>
      </c>
      <c r="F35" s="38">
        <v>55</v>
      </c>
      <c r="G35" s="74">
        <v>38</v>
      </c>
      <c r="H35" s="63">
        <v>53</v>
      </c>
      <c r="I35" s="38">
        <v>39</v>
      </c>
      <c r="J35" s="80">
        <v>15</v>
      </c>
      <c r="K35" s="73">
        <v>55</v>
      </c>
      <c r="L35" s="38">
        <v>42</v>
      </c>
      <c r="M35" s="38">
        <v>49</v>
      </c>
      <c r="N35" s="38">
        <v>31</v>
      </c>
      <c r="O35" s="38">
        <v>45</v>
      </c>
      <c r="P35" s="74">
        <v>12</v>
      </c>
      <c r="Q35" s="73">
        <v>22</v>
      </c>
      <c r="R35" s="35">
        <v>50</v>
      </c>
      <c r="S35" s="35">
        <v>32</v>
      </c>
      <c r="T35" s="74">
        <v>56</v>
      </c>
      <c r="U35" s="63">
        <f>SUM(C35:T35)</f>
        <v>704</v>
      </c>
      <c r="V35" s="39">
        <f>U35/$U$28*100</f>
        <v>5.371175707637141</v>
      </c>
    </row>
    <row r="36" spans="1:22" s="33" customFormat="1" ht="21" customHeight="1">
      <c r="A36" s="34" t="s">
        <v>27</v>
      </c>
      <c r="B36" s="58" t="s">
        <v>31</v>
      </c>
      <c r="C36" s="73">
        <v>15</v>
      </c>
      <c r="D36" s="38">
        <v>14</v>
      </c>
      <c r="E36" s="38">
        <v>22</v>
      </c>
      <c r="F36" s="38">
        <v>19</v>
      </c>
      <c r="G36" s="74">
        <v>19</v>
      </c>
      <c r="H36" s="63">
        <v>30</v>
      </c>
      <c r="I36" s="38">
        <v>21</v>
      </c>
      <c r="J36" s="80">
        <v>8</v>
      </c>
      <c r="K36" s="73">
        <v>19</v>
      </c>
      <c r="L36" s="38">
        <v>23</v>
      </c>
      <c r="M36" s="38">
        <v>27</v>
      </c>
      <c r="N36" s="38">
        <v>14</v>
      </c>
      <c r="O36" s="38">
        <v>8</v>
      </c>
      <c r="P36" s="74">
        <v>8</v>
      </c>
      <c r="Q36" s="73">
        <v>26</v>
      </c>
      <c r="R36" s="35">
        <v>22</v>
      </c>
      <c r="S36" s="35">
        <v>29</v>
      </c>
      <c r="T36" s="74">
        <v>33</v>
      </c>
      <c r="U36" s="61">
        <f>SUM(C36:T36)</f>
        <v>357</v>
      </c>
      <c r="V36" s="36">
        <f>U36/$U$28*100</f>
        <v>2.7237354085603114</v>
      </c>
    </row>
    <row r="37" spans="1:22" s="33" customFormat="1" ht="21" customHeight="1">
      <c r="A37" s="34" t="s">
        <v>28</v>
      </c>
      <c r="B37" s="58" t="s">
        <v>77</v>
      </c>
      <c r="C37" s="73">
        <v>7</v>
      </c>
      <c r="D37" s="38">
        <v>4</v>
      </c>
      <c r="E37" s="38">
        <v>3</v>
      </c>
      <c r="F37" s="38">
        <v>5</v>
      </c>
      <c r="G37" s="74">
        <v>8</v>
      </c>
      <c r="H37" s="63">
        <v>7</v>
      </c>
      <c r="I37" s="38">
        <v>6</v>
      </c>
      <c r="J37" s="80">
        <v>0</v>
      </c>
      <c r="K37" s="73">
        <v>6</v>
      </c>
      <c r="L37" s="38">
        <v>6</v>
      </c>
      <c r="M37" s="38">
        <v>4</v>
      </c>
      <c r="N37" s="38">
        <v>4</v>
      </c>
      <c r="O37" s="38">
        <v>8</v>
      </c>
      <c r="P37" s="74">
        <v>2</v>
      </c>
      <c r="Q37" s="73">
        <v>4</v>
      </c>
      <c r="R37" s="35">
        <v>7</v>
      </c>
      <c r="S37" s="35">
        <v>9</v>
      </c>
      <c r="T37" s="74">
        <v>12</v>
      </c>
      <c r="U37" s="61">
        <f>SUM(C37:T37)</f>
        <v>102</v>
      </c>
      <c r="V37" s="36">
        <f>U37/$U$28*100</f>
        <v>0.7782101167315175</v>
      </c>
    </row>
    <row r="38" spans="1:22" s="33" customFormat="1" ht="21" customHeight="1">
      <c r="A38" s="34" t="s">
        <v>29</v>
      </c>
      <c r="B38" s="58" t="s">
        <v>78</v>
      </c>
      <c r="C38" s="73">
        <v>2</v>
      </c>
      <c r="D38" s="38">
        <v>4</v>
      </c>
      <c r="E38" s="38">
        <v>2</v>
      </c>
      <c r="F38" s="38">
        <v>7</v>
      </c>
      <c r="G38" s="74">
        <v>5</v>
      </c>
      <c r="H38" s="63">
        <v>5</v>
      </c>
      <c r="I38" s="38">
        <v>2</v>
      </c>
      <c r="J38" s="80">
        <v>3</v>
      </c>
      <c r="K38" s="73">
        <v>3</v>
      </c>
      <c r="L38" s="38">
        <v>3</v>
      </c>
      <c r="M38" s="38">
        <v>4</v>
      </c>
      <c r="N38" s="38">
        <v>7</v>
      </c>
      <c r="O38" s="38">
        <v>6</v>
      </c>
      <c r="P38" s="74">
        <v>3</v>
      </c>
      <c r="Q38" s="73">
        <v>9</v>
      </c>
      <c r="R38" s="35">
        <v>2</v>
      </c>
      <c r="S38" s="35">
        <v>7</v>
      </c>
      <c r="T38" s="74">
        <v>12</v>
      </c>
      <c r="U38" s="61">
        <f>SUM(C38:T38)</f>
        <v>86</v>
      </c>
      <c r="V38" s="36">
        <f>U38/$U$28*100</f>
        <v>0.6561379415579461</v>
      </c>
    </row>
    <row r="39" spans="1:22" s="33" customFormat="1" ht="21" customHeight="1">
      <c r="A39" s="34" t="s">
        <v>35</v>
      </c>
      <c r="B39" s="58" t="s">
        <v>13</v>
      </c>
      <c r="C39" s="73">
        <v>1</v>
      </c>
      <c r="D39" s="38">
        <v>1</v>
      </c>
      <c r="E39" s="38">
        <v>1</v>
      </c>
      <c r="F39" s="38">
        <v>1</v>
      </c>
      <c r="G39" s="74">
        <v>0</v>
      </c>
      <c r="H39" s="63">
        <v>0</v>
      </c>
      <c r="I39" s="38">
        <v>0</v>
      </c>
      <c r="J39" s="80">
        <v>1</v>
      </c>
      <c r="K39" s="73">
        <v>1</v>
      </c>
      <c r="L39" s="38">
        <v>1</v>
      </c>
      <c r="M39" s="38">
        <v>1</v>
      </c>
      <c r="N39" s="38">
        <v>1</v>
      </c>
      <c r="O39" s="38">
        <v>1</v>
      </c>
      <c r="P39" s="74">
        <v>1</v>
      </c>
      <c r="Q39" s="73">
        <v>1</v>
      </c>
      <c r="R39" s="35">
        <v>0</v>
      </c>
      <c r="S39" s="35">
        <v>0</v>
      </c>
      <c r="T39" s="74">
        <v>1</v>
      </c>
      <c r="U39" s="61">
        <f>SUM(C39:T39)</f>
        <v>13</v>
      </c>
      <c r="V39" s="36">
        <f>U39/$U$28*100</f>
        <v>0.09918364232852674</v>
      </c>
    </row>
    <row r="40" spans="1:22" s="33" customFormat="1" ht="21" customHeight="1">
      <c r="A40" s="34" t="s">
        <v>64</v>
      </c>
      <c r="B40" s="58" t="s">
        <v>79</v>
      </c>
      <c r="C40" s="73">
        <v>0</v>
      </c>
      <c r="D40" s="38">
        <v>0</v>
      </c>
      <c r="E40" s="38">
        <v>0</v>
      </c>
      <c r="F40" s="38">
        <v>1</v>
      </c>
      <c r="G40" s="74">
        <v>2</v>
      </c>
      <c r="H40" s="63">
        <v>1</v>
      </c>
      <c r="I40" s="38">
        <v>1</v>
      </c>
      <c r="J40" s="80">
        <v>0</v>
      </c>
      <c r="K40" s="73">
        <v>0</v>
      </c>
      <c r="L40" s="38">
        <v>1</v>
      </c>
      <c r="M40" s="38">
        <v>1</v>
      </c>
      <c r="N40" s="38">
        <v>1</v>
      </c>
      <c r="O40" s="38">
        <v>0</v>
      </c>
      <c r="P40" s="74">
        <v>0</v>
      </c>
      <c r="Q40" s="73">
        <v>0</v>
      </c>
      <c r="R40" s="35">
        <v>0</v>
      </c>
      <c r="S40" s="35">
        <v>0</v>
      </c>
      <c r="T40" s="74">
        <v>0</v>
      </c>
      <c r="U40" s="61">
        <f aca="true" t="shared" si="3" ref="U40:U51">SUM(C40:T40)</f>
        <v>8</v>
      </c>
      <c r="V40" s="36">
        <f aca="true" t="shared" si="4" ref="V40:V51">U40/$U$28*100</f>
        <v>0.061036087586785685</v>
      </c>
    </row>
    <row r="41" spans="1:22" s="33" customFormat="1" ht="21" customHeight="1">
      <c r="A41" s="34" t="s">
        <v>65</v>
      </c>
      <c r="B41" s="58" t="s">
        <v>32</v>
      </c>
      <c r="C41" s="73">
        <v>0</v>
      </c>
      <c r="D41" s="38">
        <v>0</v>
      </c>
      <c r="E41" s="38">
        <v>0</v>
      </c>
      <c r="F41" s="38">
        <v>0</v>
      </c>
      <c r="G41" s="74">
        <v>0</v>
      </c>
      <c r="H41" s="63">
        <v>0</v>
      </c>
      <c r="I41" s="38">
        <v>0</v>
      </c>
      <c r="J41" s="80">
        <v>0</v>
      </c>
      <c r="K41" s="73">
        <v>0</v>
      </c>
      <c r="L41" s="38">
        <v>1</v>
      </c>
      <c r="M41" s="38">
        <v>1</v>
      </c>
      <c r="N41" s="38">
        <v>0</v>
      </c>
      <c r="O41" s="38">
        <v>0</v>
      </c>
      <c r="P41" s="74">
        <v>0</v>
      </c>
      <c r="Q41" s="73">
        <v>0</v>
      </c>
      <c r="R41" s="35">
        <v>0</v>
      </c>
      <c r="S41" s="35">
        <v>0</v>
      </c>
      <c r="T41" s="74">
        <v>1</v>
      </c>
      <c r="U41" s="61">
        <f t="shared" si="3"/>
        <v>3</v>
      </c>
      <c r="V41" s="36">
        <f t="shared" si="4"/>
        <v>0.02288853284504463</v>
      </c>
    </row>
    <row r="42" spans="1:22" s="33" customFormat="1" ht="21" customHeight="1">
      <c r="A42" s="34" t="s">
        <v>66</v>
      </c>
      <c r="B42" s="58" t="s">
        <v>80</v>
      </c>
      <c r="C42" s="73">
        <v>10</v>
      </c>
      <c r="D42" s="38">
        <v>8</v>
      </c>
      <c r="E42" s="38">
        <v>10</v>
      </c>
      <c r="F42" s="38">
        <v>6</v>
      </c>
      <c r="G42" s="74">
        <v>20</v>
      </c>
      <c r="H42" s="63">
        <v>6</v>
      </c>
      <c r="I42" s="38">
        <v>5</v>
      </c>
      <c r="J42" s="80">
        <v>5</v>
      </c>
      <c r="K42" s="73">
        <v>10</v>
      </c>
      <c r="L42" s="38">
        <v>4</v>
      </c>
      <c r="M42" s="38">
        <v>5</v>
      </c>
      <c r="N42" s="38">
        <v>4</v>
      </c>
      <c r="O42" s="38">
        <v>9</v>
      </c>
      <c r="P42" s="74">
        <v>4</v>
      </c>
      <c r="Q42" s="73">
        <v>8</v>
      </c>
      <c r="R42" s="35">
        <v>12</v>
      </c>
      <c r="S42" s="35">
        <v>7</v>
      </c>
      <c r="T42" s="74">
        <v>12</v>
      </c>
      <c r="U42" s="61">
        <f t="shared" si="3"/>
        <v>145</v>
      </c>
      <c r="V42" s="36">
        <f t="shared" si="4"/>
        <v>1.1062790875104906</v>
      </c>
    </row>
    <row r="43" spans="1:22" s="33" customFormat="1" ht="21" customHeight="1">
      <c r="A43" s="34" t="s">
        <v>67</v>
      </c>
      <c r="B43" s="58" t="s">
        <v>81</v>
      </c>
      <c r="C43" s="73">
        <v>0</v>
      </c>
      <c r="D43" s="38">
        <v>0</v>
      </c>
      <c r="E43" s="38">
        <v>0</v>
      </c>
      <c r="F43" s="38">
        <v>0</v>
      </c>
      <c r="G43" s="74">
        <v>0</v>
      </c>
      <c r="H43" s="63">
        <v>0</v>
      </c>
      <c r="I43" s="38">
        <v>0</v>
      </c>
      <c r="J43" s="80">
        <v>0</v>
      </c>
      <c r="K43" s="73">
        <v>0</v>
      </c>
      <c r="L43" s="38">
        <v>0</v>
      </c>
      <c r="M43" s="38">
        <v>0</v>
      </c>
      <c r="N43" s="38">
        <v>0</v>
      </c>
      <c r="O43" s="38">
        <v>0</v>
      </c>
      <c r="P43" s="74">
        <v>0</v>
      </c>
      <c r="Q43" s="73">
        <v>0</v>
      </c>
      <c r="R43" s="35">
        <v>0</v>
      </c>
      <c r="S43" s="35">
        <v>2</v>
      </c>
      <c r="T43" s="74">
        <v>0</v>
      </c>
      <c r="U43" s="61">
        <f t="shared" si="3"/>
        <v>2</v>
      </c>
      <c r="V43" s="36">
        <f t="shared" si="4"/>
        <v>0.015259021896696421</v>
      </c>
    </row>
    <row r="44" spans="1:22" s="33" customFormat="1" ht="21" customHeight="1">
      <c r="A44" s="34" t="s">
        <v>68</v>
      </c>
      <c r="B44" s="58" t="s">
        <v>82</v>
      </c>
      <c r="C44" s="73">
        <v>0</v>
      </c>
      <c r="D44" s="38">
        <v>0</v>
      </c>
      <c r="E44" s="38">
        <v>0</v>
      </c>
      <c r="F44" s="38">
        <v>0</v>
      </c>
      <c r="G44" s="74">
        <v>0</v>
      </c>
      <c r="H44" s="63">
        <v>0</v>
      </c>
      <c r="I44" s="38">
        <v>1</v>
      </c>
      <c r="J44" s="80">
        <v>0</v>
      </c>
      <c r="K44" s="73">
        <v>0</v>
      </c>
      <c r="L44" s="38">
        <v>0</v>
      </c>
      <c r="M44" s="38">
        <v>1</v>
      </c>
      <c r="N44" s="38">
        <v>0</v>
      </c>
      <c r="O44" s="38">
        <v>1</v>
      </c>
      <c r="P44" s="74">
        <v>0</v>
      </c>
      <c r="Q44" s="73">
        <v>1</v>
      </c>
      <c r="R44" s="35">
        <v>0</v>
      </c>
      <c r="S44" s="35">
        <v>0</v>
      </c>
      <c r="T44" s="74">
        <v>0</v>
      </c>
      <c r="U44" s="61">
        <f t="shared" si="3"/>
        <v>4</v>
      </c>
      <c r="V44" s="36">
        <f t="shared" si="4"/>
        <v>0.030518043793392843</v>
      </c>
    </row>
    <row r="45" spans="1:22" s="33" customFormat="1" ht="21" customHeight="1">
      <c r="A45" s="34" t="s">
        <v>69</v>
      </c>
      <c r="B45" s="58" t="s">
        <v>83</v>
      </c>
      <c r="C45" s="73">
        <v>0</v>
      </c>
      <c r="D45" s="38">
        <v>0</v>
      </c>
      <c r="E45" s="38">
        <v>0</v>
      </c>
      <c r="F45" s="38">
        <v>0</v>
      </c>
      <c r="G45" s="74">
        <v>0</v>
      </c>
      <c r="H45" s="63">
        <v>0</v>
      </c>
      <c r="I45" s="38">
        <v>0</v>
      </c>
      <c r="J45" s="80">
        <v>0</v>
      </c>
      <c r="K45" s="73">
        <v>0</v>
      </c>
      <c r="L45" s="38">
        <v>0</v>
      </c>
      <c r="M45" s="38">
        <v>0</v>
      </c>
      <c r="N45" s="38">
        <v>0</v>
      </c>
      <c r="O45" s="38">
        <v>0</v>
      </c>
      <c r="P45" s="74">
        <v>0</v>
      </c>
      <c r="Q45" s="73">
        <v>0</v>
      </c>
      <c r="R45" s="35">
        <v>1</v>
      </c>
      <c r="S45" s="35">
        <v>1</v>
      </c>
      <c r="T45" s="74">
        <v>0</v>
      </c>
      <c r="U45" s="61">
        <f t="shared" si="3"/>
        <v>2</v>
      </c>
      <c r="V45" s="36">
        <f t="shared" si="4"/>
        <v>0.015259021896696421</v>
      </c>
    </row>
    <row r="46" spans="1:22" s="33" customFormat="1" ht="21" customHeight="1">
      <c r="A46" s="34" t="s">
        <v>70</v>
      </c>
      <c r="B46" s="58" t="s">
        <v>84</v>
      </c>
      <c r="C46" s="73">
        <v>1</v>
      </c>
      <c r="D46" s="38">
        <v>1</v>
      </c>
      <c r="E46" s="38">
        <v>0</v>
      </c>
      <c r="F46" s="38">
        <v>0</v>
      </c>
      <c r="G46" s="74">
        <v>0</v>
      </c>
      <c r="H46" s="63">
        <v>1</v>
      </c>
      <c r="I46" s="38">
        <v>0</v>
      </c>
      <c r="J46" s="80">
        <v>0</v>
      </c>
      <c r="K46" s="73">
        <v>1</v>
      </c>
      <c r="L46" s="38">
        <v>0</v>
      </c>
      <c r="M46" s="38">
        <v>1</v>
      </c>
      <c r="N46" s="38">
        <v>0</v>
      </c>
      <c r="O46" s="38">
        <v>0</v>
      </c>
      <c r="P46" s="74">
        <v>0</v>
      </c>
      <c r="Q46" s="73">
        <v>1</v>
      </c>
      <c r="R46" s="35">
        <v>0</v>
      </c>
      <c r="S46" s="35">
        <v>0</v>
      </c>
      <c r="T46" s="74">
        <v>0</v>
      </c>
      <c r="U46" s="61">
        <f t="shared" si="3"/>
        <v>6</v>
      </c>
      <c r="V46" s="36">
        <f t="shared" si="4"/>
        <v>0.04577706569008926</v>
      </c>
    </row>
    <row r="47" spans="1:22" s="33" customFormat="1" ht="21" customHeight="1">
      <c r="A47" s="34" t="s">
        <v>71</v>
      </c>
      <c r="B47" s="58" t="s">
        <v>85</v>
      </c>
      <c r="C47" s="73">
        <v>2</v>
      </c>
      <c r="D47" s="38">
        <v>7</v>
      </c>
      <c r="E47" s="38">
        <v>6</v>
      </c>
      <c r="F47" s="38">
        <v>5</v>
      </c>
      <c r="G47" s="74">
        <v>2</v>
      </c>
      <c r="H47" s="63">
        <v>8</v>
      </c>
      <c r="I47" s="38">
        <v>8</v>
      </c>
      <c r="J47" s="80">
        <v>2</v>
      </c>
      <c r="K47" s="73">
        <v>2</v>
      </c>
      <c r="L47" s="38">
        <v>2</v>
      </c>
      <c r="M47" s="38">
        <v>8</v>
      </c>
      <c r="N47" s="38">
        <v>8</v>
      </c>
      <c r="O47" s="38">
        <v>5</v>
      </c>
      <c r="P47" s="74">
        <v>2</v>
      </c>
      <c r="Q47" s="73">
        <v>3</v>
      </c>
      <c r="R47" s="35">
        <v>5</v>
      </c>
      <c r="S47" s="35">
        <v>8</v>
      </c>
      <c r="T47" s="74">
        <v>15</v>
      </c>
      <c r="U47" s="61">
        <f t="shared" si="3"/>
        <v>98</v>
      </c>
      <c r="V47" s="36">
        <f t="shared" si="4"/>
        <v>0.7476920729381247</v>
      </c>
    </row>
    <row r="48" spans="1:22" s="33" customFormat="1" ht="21" customHeight="1">
      <c r="A48" s="34" t="s">
        <v>72</v>
      </c>
      <c r="B48" s="58" t="s">
        <v>86</v>
      </c>
      <c r="C48" s="73">
        <v>9</v>
      </c>
      <c r="D48" s="38">
        <v>16</v>
      </c>
      <c r="E48" s="38">
        <v>15</v>
      </c>
      <c r="F48" s="38">
        <v>11</v>
      </c>
      <c r="G48" s="74">
        <v>10</v>
      </c>
      <c r="H48" s="63">
        <v>17</v>
      </c>
      <c r="I48" s="38">
        <v>17</v>
      </c>
      <c r="J48" s="80">
        <v>12</v>
      </c>
      <c r="K48" s="73">
        <v>23</v>
      </c>
      <c r="L48" s="38">
        <v>15</v>
      </c>
      <c r="M48" s="38">
        <v>14</v>
      </c>
      <c r="N48" s="38">
        <v>15</v>
      </c>
      <c r="O48" s="38">
        <v>5</v>
      </c>
      <c r="P48" s="74">
        <v>7</v>
      </c>
      <c r="Q48" s="73">
        <v>23</v>
      </c>
      <c r="R48" s="35">
        <v>29</v>
      </c>
      <c r="S48" s="35">
        <v>14</v>
      </c>
      <c r="T48" s="74">
        <v>35</v>
      </c>
      <c r="U48" s="61">
        <f t="shared" si="3"/>
        <v>287</v>
      </c>
      <c r="V48" s="36">
        <f t="shared" si="4"/>
        <v>2.1896696421759363</v>
      </c>
    </row>
    <row r="49" spans="1:22" s="33" customFormat="1" ht="21" customHeight="1">
      <c r="A49" s="34" t="s">
        <v>73</v>
      </c>
      <c r="B49" s="58" t="s">
        <v>87</v>
      </c>
      <c r="C49" s="73">
        <v>0</v>
      </c>
      <c r="D49" s="38">
        <v>1</v>
      </c>
      <c r="E49" s="38">
        <v>0</v>
      </c>
      <c r="F49" s="38">
        <v>1</v>
      </c>
      <c r="G49" s="74">
        <v>1</v>
      </c>
      <c r="H49" s="63">
        <v>2</v>
      </c>
      <c r="I49" s="38">
        <v>1</v>
      </c>
      <c r="J49" s="80">
        <v>1</v>
      </c>
      <c r="K49" s="73">
        <v>0</v>
      </c>
      <c r="L49" s="38">
        <v>1</v>
      </c>
      <c r="M49" s="38">
        <v>2</v>
      </c>
      <c r="N49" s="38">
        <v>4</v>
      </c>
      <c r="O49" s="38">
        <v>1</v>
      </c>
      <c r="P49" s="74">
        <v>1</v>
      </c>
      <c r="Q49" s="73">
        <v>0</v>
      </c>
      <c r="R49" s="35">
        <v>2</v>
      </c>
      <c r="S49" s="35">
        <v>0</v>
      </c>
      <c r="T49" s="74">
        <v>0</v>
      </c>
      <c r="U49" s="61">
        <f t="shared" si="3"/>
        <v>18</v>
      </c>
      <c r="V49" s="36">
        <f t="shared" si="4"/>
        <v>0.1373311970702678</v>
      </c>
    </row>
    <row r="50" spans="1:22" s="33" customFormat="1" ht="21" customHeight="1">
      <c r="A50" s="34" t="s">
        <v>74</v>
      </c>
      <c r="B50" s="58" t="s">
        <v>88</v>
      </c>
      <c r="C50" s="73">
        <v>1</v>
      </c>
      <c r="D50" s="38">
        <v>1</v>
      </c>
      <c r="E50" s="38">
        <v>1</v>
      </c>
      <c r="F50" s="38">
        <v>4</v>
      </c>
      <c r="G50" s="74">
        <v>0</v>
      </c>
      <c r="H50" s="63">
        <v>0</v>
      </c>
      <c r="I50" s="38">
        <v>2</v>
      </c>
      <c r="J50" s="80">
        <v>1</v>
      </c>
      <c r="K50" s="73">
        <v>1</v>
      </c>
      <c r="L50" s="38">
        <v>0</v>
      </c>
      <c r="M50" s="38">
        <v>0</v>
      </c>
      <c r="N50" s="38">
        <v>1</v>
      </c>
      <c r="O50" s="38">
        <v>0</v>
      </c>
      <c r="P50" s="74">
        <v>0</v>
      </c>
      <c r="Q50" s="73">
        <v>2</v>
      </c>
      <c r="R50" s="35">
        <v>4</v>
      </c>
      <c r="S50" s="35">
        <v>5</v>
      </c>
      <c r="T50" s="74">
        <v>2</v>
      </c>
      <c r="U50" s="61">
        <f t="shared" si="3"/>
        <v>25</v>
      </c>
      <c r="V50" s="36">
        <f t="shared" si="4"/>
        <v>0.19073777370870526</v>
      </c>
    </row>
    <row r="51" spans="1:22" s="33" customFormat="1" ht="21" customHeight="1">
      <c r="A51" s="34" t="s">
        <v>75</v>
      </c>
      <c r="B51" s="58" t="s">
        <v>89</v>
      </c>
      <c r="C51" s="73">
        <v>1</v>
      </c>
      <c r="D51" s="38">
        <v>0</v>
      </c>
      <c r="E51" s="38">
        <v>0</v>
      </c>
      <c r="F51" s="38">
        <v>0</v>
      </c>
      <c r="G51" s="74">
        <v>0</v>
      </c>
      <c r="H51" s="63">
        <v>0</v>
      </c>
      <c r="I51" s="38">
        <v>0</v>
      </c>
      <c r="J51" s="80">
        <v>0</v>
      </c>
      <c r="K51" s="73">
        <v>0</v>
      </c>
      <c r="L51" s="38">
        <v>0</v>
      </c>
      <c r="M51" s="38">
        <v>0</v>
      </c>
      <c r="N51" s="38">
        <v>0</v>
      </c>
      <c r="O51" s="38">
        <v>0</v>
      </c>
      <c r="P51" s="74">
        <v>0</v>
      </c>
      <c r="Q51" s="73">
        <v>0</v>
      </c>
      <c r="R51" s="35">
        <v>0</v>
      </c>
      <c r="S51" s="35">
        <v>2</v>
      </c>
      <c r="T51" s="74">
        <v>3</v>
      </c>
      <c r="U51" s="61">
        <f t="shared" si="3"/>
        <v>6</v>
      </c>
      <c r="V51" s="36">
        <f t="shared" si="4"/>
        <v>0.04577706569008926</v>
      </c>
    </row>
    <row r="52" spans="1:22" s="4" customFormat="1" ht="15.75">
      <c r="A52" s="19"/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8"/>
    </row>
    <row r="53" spans="1:22" s="45" customFormat="1" ht="21" customHeight="1">
      <c r="A53" s="34"/>
      <c r="B53" s="60" t="s">
        <v>36</v>
      </c>
      <c r="C53" s="75">
        <f aca="true" t="shared" si="5" ref="C53:V53">SUM(C31:C52)</f>
        <v>683</v>
      </c>
      <c r="D53" s="46">
        <f t="shared" si="5"/>
        <v>814</v>
      </c>
      <c r="E53" s="46">
        <f t="shared" si="5"/>
        <v>780</v>
      </c>
      <c r="F53" s="46">
        <f t="shared" si="5"/>
        <v>737</v>
      </c>
      <c r="G53" s="76">
        <f t="shared" si="5"/>
        <v>798</v>
      </c>
      <c r="H53" s="65">
        <f t="shared" si="5"/>
        <v>687</v>
      </c>
      <c r="I53" s="46">
        <f t="shared" si="5"/>
        <v>661</v>
      </c>
      <c r="J53" s="82">
        <f t="shared" si="5"/>
        <v>455</v>
      </c>
      <c r="K53" s="75">
        <f t="shared" si="5"/>
        <v>584</v>
      </c>
      <c r="L53" s="46">
        <f t="shared" si="5"/>
        <v>670</v>
      </c>
      <c r="M53" s="46">
        <f t="shared" si="5"/>
        <v>589</v>
      </c>
      <c r="N53" s="46">
        <f t="shared" si="5"/>
        <v>664</v>
      </c>
      <c r="O53" s="46">
        <f t="shared" si="5"/>
        <v>381</v>
      </c>
      <c r="P53" s="76">
        <f t="shared" si="5"/>
        <v>239</v>
      </c>
      <c r="Q53" s="75">
        <f t="shared" si="5"/>
        <v>863</v>
      </c>
      <c r="R53" s="46">
        <f>SUM(R31:R51)</f>
        <v>1202</v>
      </c>
      <c r="S53" s="46">
        <f>SUM(S31:S51)</f>
        <v>1004</v>
      </c>
      <c r="T53" s="76">
        <f>SUM(T31:T51)</f>
        <v>1296</v>
      </c>
      <c r="U53" s="65">
        <f t="shared" si="5"/>
        <v>13107</v>
      </c>
      <c r="V53" s="47">
        <f t="shared" si="5"/>
        <v>99.99999999999999</v>
      </c>
    </row>
    <row r="54" spans="1:22" s="4" customFormat="1" ht="15.7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</row>
    <row r="55" spans="1:22" s="4" customFormat="1" ht="15.75">
      <c r="A55" s="3"/>
      <c r="B55" s="6"/>
      <c r="V55" s="30"/>
    </row>
  </sheetData>
  <sheetProtection/>
  <mergeCells count="12">
    <mergeCell ref="C24:G24"/>
    <mergeCell ref="H24:J24"/>
    <mergeCell ref="C2:G2"/>
    <mergeCell ref="H2:J2"/>
    <mergeCell ref="K2:P2"/>
    <mergeCell ref="Q2:T2"/>
    <mergeCell ref="A1:V1"/>
    <mergeCell ref="A54:V54"/>
    <mergeCell ref="K24:P24"/>
    <mergeCell ref="Q24:T24"/>
    <mergeCell ref="A10:V10"/>
    <mergeCell ref="A30:V30"/>
  </mergeCells>
  <printOptions/>
  <pageMargins left="0.44" right="0.25" top="0.25" bottom="0.25" header="0.25" footer="0.2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55"/>
  <sheetViews>
    <sheetView zoomScale="80" zoomScaleNormal="80" zoomScalePageLayoutView="0" workbookViewId="0" topLeftCell="A1">
      <selection activeCell="Q13" sqref="Q13"/>
    </sheetView>
  </sheetViews>
  <sheetFormatPr defaultColWidth="11.421875" defaultRowHeight="12.75"/>
  <cols>
    <col min="1" max="1" width="6.8515625" style="1" customWidth="1"/>
    <col min="2" max="2" width="50.8515625" style="6" customWidth="1"/>
    <col min="3" max="10" width="9.57421875" style="0" customWidth="1"/>
    <col min="11" max="11" width="9.57421875" style="31" customWidth="1"/>
    <col min="12" max="12" width="9.421875" style="0" customWidth="1"/>
    <col min="13" max="13" width="13.28125" style="0" customWidth="1"/>
  </cols>
  <sheetData>
    <row r="1" spans="1:13" s="49" customFormat="1" ht="33.75" customHeight="1">
      <c r="A1" s="105" t="s">
        <v>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48"/>
      <c r="M1" s="48"/>
    </row>
    <row r="2" spans="1:12" s="3" customFormat="1" ht="24" customHeight="1">
      <c r="A2" s="11"/>
      <c r="B2" s="85"/>
      <c r="C2" s="99" t="s">
        <v>38</v>
      </c>
      <c r="D2" s="100"/>
      <c r="E2" s="100"/>
      <c r="F2" s="100"/>
      <c r="G2" s="101"/>
      <c r="H2" s="99" t="s">
        <v>41</v>
      </c>
      <c r="I2" s="101"/>
      <c r="J2" s="25" t="s">
        <v>45</v>
      </c>
      <c r="K2" s="26" t="s">
        <v>44</v>
      </c>
      <c r="L2" s="50"/>
    </row>
    <row r="3" spans="1:11" s="3" customFormat="1" ht="17.25" customHeight="1">
      <c r="A3" s="86"/>
      <c r="B3" s="87"/>
      <c r="C3" s="68">
        <v>1</v>
      </c>
      <c r="D3" s="17">
        <v>2</v>
      </c>
      <c r="E3" s="17">
        <v>3</v>
      </c>
      <c r="F3" s="17">
        <v>4</v>
      </c>
      <c r="G3" s="69">
        <v>5</v>
      </c>
      <c r="H3" s="68" t="s">
        <v>46</v>
      </c>
      <c r="I3" s="69" t="s">
        <v>47</v>
      </c>
      <c r="J3" s="20"/>
      <c r="K3" s="27"/>
    </row>
    <row r="4" spans="1:13" s="33" customFormat="1" ht="21" customHeight="1">
      <c r="A4" s="41" t="s">
        <v>42</v>
      </c>
      <c r="B4" s="54" t="s">
        <v>0</v>
      </c>
      <c r="C4" s="70">
        <v>1402</v>
      </c>
      <c r="D4" s="35">
        <v>1398</v>
      </c>
      <c r="E4" s="35">
        <v>1514</v>
      </c>
      <c r="F4" s="35">
        <v>1322</v>
      </c>
      <c r="G4" s="71">
        <v>1275</v>
      </c>
      <c r="H4" s="70">
        <v>0</v>
      </c>
      <c r="I4" s="71">
        <v>0</v>
      </c>
      <c r="J4" s="61">
        <f>SUM(C4:I4)</f>
        <v>6911</v>
      </c>
      <c r="K4" s="36"/>
      <c r="M4" s="51"/>
    </row>
    <row r="5" spans="1:11" s="33" customFormat="1" ht="21" customHeight="1">
      <c r="A5" s="32" t="s">
        <v>1</v>
      </c>
      <c r="B5" s="55" t="s">
        <v>2</v>
      </c>
      <c r="C5" s="72">
        <v>685</v>
      </c>
      <c r="D5" s="35">
        <v>822</v>
      </c>
      <c r="E5" s="35">
        <v>788</v>
      </c>
      <c r="F5" s="35">
        <v>744</v>
      </c>
      <c r="G5" s="71">
        <v>802</v>
      </c>
      <c r="H5" s="70">
        <v>866</v>
      </c>
      <c r="I5" s="71">
        <v>1206</v>
      </c>
      <c r="J5" s="62">
        <f>SUM(C5:I5)</f>
        <v>5913</v>
      </c>
      <c r="K5" s="36">
        <f>J5/J4*100</f>
        <v>85.559253364202</v>
      </c>
    </row>
    <row r="6" spans="1:11" s="4" customFormat="1" ht="15.75">
      <c r="A6" s="2"/>
      <c r="B6" s="7"/>
      <c r="C6" s="5"/>
      <c r="D6" s="5"/>
      <c r="E6" s="5"/>
      <c r="F6" s="5"/>
      <c r="G6" s="5"/>
      <c r="H6" s="84"/>
      <c r="I6" s="84"/>
      <c r="J6" s="5"/>
      <c r="K6" s="28"/>
    </row>
    <row r="7" spans="1:13" s="33" customFormat="1" ht="21" customHeight="1">
      <c r="A7" s="37" t="s">
        <v>3</v>
      </c>
      <c r="B7" s="54" t="s">
        <v>14</v>
      </c>
      <c r="C7" s="73">
        <v>2</v>
      </c>
      <c r="D7" s="38">
        <v>12</v>
      </c>
      <c r="E7" s="38">
        <v>19</v>
      </c>
      <c r="F7" s="38">
        <v>8</v>
      </c>
      <c r="G7" s="74">
        <v>6</v>
      </c>
      <c r="H7" s="72">
        <v>6</v>
      </c>
      <c r="I7" s="71">
        <v>8</v>
      </c>
      <c r="J7" s="63">
        <f>SUM(C7:I7)</f>
        <v>61</v>
      </c>
      <c r="K7" s="36">
        <f>J7/J5*100</f>
        <v>1.0316252325384745</v>
      </c>
      <c r="M7" s="50"/>
    </row>
    <row r="8" spans="1:11" s="33" customFormat="1" ht="21" customHeight="1">
      <c r="A8" s="34" t="s">
        <v>4</v>
      </c>
      <c r="B8" s="56" t="s">
        <v>15</v>
      </c>
      <c r="C8" s="70">
        <v>683</v>
      </c>
      <c r="D8" s="38">
        <v>810</v>
      </c>
      <c r="E8" s="38">
        <v>770</v>
      </c>
      <c r="F8" s="38">
        <v>736</v>
      </c>
      <c r="G8" s="74">
        <v>796</v>
      </c>
      <c r="H8" s="70">
        <v>860</v>
      </c>
      <c r="I8" s="71">
        <v>1198</v>
      </c>
      <c r="J8" s="61">
        <f>SUM(C8:I8)</f>
        <v>5853</v>
      </c>
      <c r="K8" s="36">
        <f>J8/J5*100</f>
        <v>98.98528665651953</v>
      </c>
    </row>
    <row r="9" spans="1:13" s="4" customFormat="1" ht="15.75">
      <c r="A9" s="11"/>
      <c r="B9" s="14"/>
      <c r="C9" s="15"/>
      <c r="D9" s="15"/>
      <c r="E9" s="16"/>
      <c r="F9" s="15"/>
      <c r="G9" s="15"/>
      <c r="H9" s="15"/>
      <c r="I9" s="15"/>
      <c r="J9" s="15"/>
      <c r="K9" s="28"/>
      <c r="M9" s="50"/>
    </row>
    <row r="10" spans="1:11" s="4" customFormat="1" ht="15">
      <c r="A10" s="98" t="s">
        <v>16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s="33" customFormat="1" ht="21" customHeight="1">
      <c r="A11" s="37" t="s">
        <v>5</v>
      </c>
      <c r="B11" s="57" t="s">
        <v>50</v>
      </c>
      <c r="C11" s="73">
        <v>217</v>
      </c>
      <c r="D11" s="38">
        <v>224</v>
      </c>
      <c r="E11" s="38">
        <v>225</v>
      </c>
      <c r="F11" s="38">
        <v>195</v>
      </c>
      <c r="G11" s="74">
        <v>227</v>
      </c>
      <c r="H11" s="70">
        <v>313</v>
      </c>
      <c r="I11" s="71">
        <v>368</v>
      </c>
      <c r="J11" s="63">
        <f>SUM(C11:I11)</f>
        <v>1769</v>
      </c>
      <c r="K11" s="39">
        <f>J11/$J$8*100</f>
        <v>30.223816846061847</v>
      </c>
    </row>
    <row r="12" spans="1:11" s="33" customFormat="1" ht="21" customHeight="1">
      <c r="A12" s="34" t="s">
        <v>6</v>
      </c>
      <c r="B12" s="58" t="s">
        <v>51</v>
      </c>
      <c r="C12" s="73">
        <v>150</v>
      </c>
      <c r="D12" s="38">
        <v>266</v>
      </c>
      <c r="E12" s="38">
        <v>207</v>
      </c>
      <c r="F12" s="38">
        <v>208</v>
      </c>
      <c r="G12" s="74">
        <v>196</v>
      </c>
      <c r="H12" s="73">
        <v>191</v>
      </c>
      <c r="I12" s="71">
        <v>299</v>
      </c>
      <c r="J12" s="61">
        <f>SUM(C12:I12)</f>
        <v>1517</v>
      </c>
      <c r="K12" s="36">
        <f aca="true" t="shared" si="0" ref="K12:K20">J12/$J$8*100</f>
        <v>25.91833247907056</v>
      </c>
    </row>
    <row r="13" spans="1:11" s="33" customFormat="1" ht="21" customHeight="1">
      <c r="A13" s="34" t="s">
        <v>7</v>
      </c>
      <c r="B13" s="58" t="s">
        <v>52</v>
      </c>
      <c r="C13" s="73">
        <v>94</v>
      </c>
      <c r="D13" s="38">
        <v>81</v>
      </c>
      <c r="E13" s="38">
        <v>86</v>
      </c>
      <c r="F13" s="38">
        <v>112</v>
      </c>
      <c r="G13" s="74">
        <v>87</v>
      </c>
      <c r="H13" s="73">
        <v>92</v>
      </c>
      <c r="I13" s="71">
        <v>164</v>
      </c>
      <c r="J13" s="61">
        <f>SUM(C13:I13)</f>
        <v>716</v>
      </c>
      <c r="K13" s="36">
        <f t="shared" si="0"/>
        <v>12.233042883991116</v>
      </c>
    </row>
    <row r="14" spans="1:11" s="33" customFormat="1" ht="21" customHeight="1">
      <c r="A14" s="34" t="s">
        <v>8</v>
      </c>
      <c r="B14" s="58" t="s">
        <v>53</v>
      </c>
      <c r="C14" s="73">
        <v>152</v>
      </c>
      <c r="D14" s="38">
        <v>163</v>
      </c>
      <c r="E14" s="38">
        <v>173</v>
      </c>
      <c r="F14" s="38">
        <v>129</v>
      </c>
      <c r="G14" s="74">
        <v>197</v>
      </c>
      <c r="H14" s="73">
        <v>187</v>
      </c>
      <c r="I14" s="71">
        <v>259</v>
      </c>
      <c r="J14" s="61">
        <f>SUM(C14:I14)</f>
        <v>1260</v>
      </c>
      <c r="K14" s="36">
        <f t="shared" si="0"/>
        <v>21.527421834956435</v>
      </c>
    </row>
    <row r="15" spans="1:11" s="33" customFormat="1" ht="21" customHeight="1">
      <c r="A15" s="34" t="s">
        <v>33</v>
      </c>
      <c r="B15" s="58" t="s">
        <v>54</v>
      </c>
      <c r="C15" s="73">
        <v>25</v>
      </c>
      <c r="D15" s="38">
        <v>35</v>
      </c>
      <c r="E15" s="38">
        <v>33</v>
      </c>
      <c r="F15" s="38">
        <v>41</v>
      </c>
      <c r="G15" s="74">
        <v>38</v>
      </c>
      <c r="H15" s="73">
        <v>21</v>
      </c>
      <c r="I15" s="71">
        <v>44</v>
      </c>
      <c r="J15" s="61">
        <f>SUM(C15:I15)</f>
        <v>237</v>
      </c>
      <c r="K15" s="36">
        <f t="shared" si="0"/>
        <v>4.049205535622757</v>
      </c>
    </row>
    <row r="16" spans="1:11" s="33" customFormat="1" ht="21" customHeight="1">
      <c r="A16" s="34" t="s">
        <v>30</v>
      </c>
      <c r="B16" s="58" t="s">
        <v>55</v>
      </c>
      <c r="C16" s="73">
        <v>18</v>
      </c>
      <c r="D16" s="38">
        <v>11</v>
      </c>
      <c r="E16" s="38">
        <v>15</v>
      </c>
      <c r="F16" s="38">
        <v>15</v>
      </c>
      <c r="G16" s="74">
        <v>9</v>
      </c>
      <c r="H16" s="73">
        <v>16</v>
      </c>
      <c r="I16" s="71">
        <v>28</v>
      </c>
      <c r="J16" s="61">
        <f>SUM(C16:I16)</f>
        <v>112</v>
      </c>
      <c r="K16" s="36">
        <f t="shared" si="0"/>
        <v>1.913548607551683</v>
      </c>
    </row>
    <row r="17" spans="1:11" s="33" customFormat="1" ht="21" customHeight="1">
      <c r="A17" s="40" t="s">
        <v>56</v>
      </c>
      <c r="B17" s="58" t="s">
        <v>57</v>
      </c>
      <c r="C17" s="73">
        <v>10</v>
      </c>
      <c r="D17" s="38">
        <v>8</v>
      </c>
      <c r="E17" s="38">
        <v>11</v>
      </c>
      <c r="F17" s="38">
        <v>11</v>
      </c>
      <c r="G17" s="74">
        <v>10</v>
      </c>
      <c r="H17" s="73">
        <v>11</v>
      </c>
      <c r="I17" s="71">
        <v>10</v>
      </c>
      <c r="J17" s="61">
        <f>SUM(C17:I17)</f>
        <v>71</v>
      </c>
      <c r="K17" s="36">
        <f t="shared" si="0"/>
        <v>1.2130531351443703</v>
      </c>
    </row>
    <row r="18" spans="1:11" s="33" customFormat="1" ht="21" customHeight="1">
      <c r="A18" s="40" t="s">
        <v>58</v>
      </c>
      <c r="B18" s="58" t="s">
        <v>59</v>
      </c>
      <c r="C18" s="73">
        <v>5</v>
      </c>
      <c r="D18" s="38">
        <v>15</v>
      </c>
      <c r="E18" s="38">
        <v>4</v>
      </c>
      <c r="F18" s="38">
        <v>7</v>
      </c>
      <c r="G18" s="74">
        <v>11</v>
      </c>
      <c r="H18" s="73">
        <v>14</v>
      </c>
      <c r="I18" s="71">
        <v>10</v>
      </c>
      <c r="J18" s="61">
        <f>SUM(C18:I18)</f>
        <v>66</v>
      </c>
      <c r="K18" s="36">
        <f t="shared" si="0"/>
        <v>1.1276268580215274</v>
      </c>
    </row>
    <row r="19" spans="1:11" s="33" customFormat="1" ht="21" customHeight="1">
      <c r="A19" s="40" t="s">
        <v>60</v>
      </c>
      <c r="B19" s="58" t="s">
        <v>61</v>
      </c>
      <c r="C19" s="73">
        <v>12</v>
      </c>
      <c r="D19" s="38">
        <v>7</v>
      </c>
      <c r="E19" s="38">
        <v>16</v>
      </c>
      <c r="F19" s="38">
        <v>17</v>
      </c>
      <c r="G19" s="74">
        <v>21</v>
      </c>
      <c r="H19" s="73">
        <v>15</v>
      </c>
      <c r="I19" s="71">
        <v>15</v>
      </c>
      <c r="J19" s="61">
        <f>SUM(C19:I19)</f>
        <v>103</v>
      </c>
      <c r="K19" s="36">
        <f t="shared" si="0"/>
        <v>1.7597813087305656</v>
      </c>
    </row>
    <row r="20" spans="1:11" s="33" customFormat="1" ht="21" customHeight="1">
      <c r="A20" s="40" t="s">
        <v>62</v>
      </c>
      <c r="B20" s="58" t="s">
        <v>63</v>
      </c>
      <c r="C20" s="73">
        <v>0</v>
      </c>
      <c r="D20" s="38">
        <v>0</v>
      </c>
      <c r="E20" s="38">
        <v>0</v>
      </c>
      <c r="F20" s="38">
        <v>1</v>
      </c>
      <c r="G20" s="74">
        <v>0</v>
      </c>
      <c r="H20" s="73">
        <v>0</v>
      </c>
      <c r="I20" s="71">
        <v>1</v>
      </c>
      <c r="J20" s="61">
        <f>SUM(C20:I20)</f>
        <v>2</v>
      </c>
      <c r="K20" s="36">
        <f t="shared" si="0"/>
        <v>0.03417051084913719</v>
      </c>
    </row>
    <row r="21" spans="1:11" s="4" customFormat="1" ht="11.25" customHeight="1">
      <c r="A21" s="2"/>
      <c r="B21" s="22"/>
      <c r="C21" s="23"/>
      <c r="D21" s="23"/>
      <c r="E21" s="23"/>
      <c r="F21" s="23"/>
      <c r="G21" s="23"/>
      <c r="H21" s="23"/>
      <c r="I21" s="23"/>
      <c r="J21" s="23"/>
      <c r="K21" s="28"/>
    </row>
    <row r="22" spans="1:13" s="45" customFormat="1" ht="21" customHeight="1">
      <c r="A22" s="32"/>
      <c r="B22" s="59" t="s">
        <v>34</v>
      </c>
      <c r="C22" s="75">
        <f>SUM(C11:C20)</f>
        <v>683</v>
      </c>
      <c r="D22" s="46">
        <f aca="true" t="shared" si="1" ref="D22:J22">SUM(D11:D20)</f>
        <v>810</v>
      </c>
      <c r="E22" s="46">
        <f t="shared" si="1"/>
        <v>770</v>
      </c>
      <c r="F22" s="46">
        <f t="shared" si="1"/>
        <v>736</v>
      </c>
      <c r="G22" s="76">
        <f>SUM(G11:G20)</f>
        <v>796</v>
      </c>
      <c r="H22" s="75">
        <f t="shared" si="1"/>
        <v>860</v>
      </c>
      <c r="I22" s="104">
        <f>SUM(I11:I20)</f>
        <v>1198</v>
      </c>
      <c r="J22" s="64">
        <f t="shared" si="1"/>
        <v>5853</v>
      </c>
      <c r="K22" s="43">
        <f>SUM(K11:K21)</f>
        <v>100.00000000000001</v>
      </c>
      <c r="L22" s="44"/>
      <c r="M22" s="51"/>
    </row>
    <row r="23" spans="1:12" s="4" customFormat="1" ht="15.75">
      <c r="A23" s="18"/>
      <c r="B23" s="14"/>
      <c r="C23" s="15"/>
      <c r="D23" s="15"/>
      <c r="E23" s="15"/>
      <c r="F23" s="15"/>
      <c r="G23" s="15"/>
      <c r="H23" s="15"/>
      <c r="I23" s="15"/>
      <c r="J23" s="15"/>
      <c r="K23" s="29"/>
      <c r="L23" s="8"/>
    </row>
    <row r="24" spans="1:12" s="4" customFormat="1" ht="18" customHeight="1" hidden="1">
      <c r="A24" s="11"/>
      <c r="B24" s="9"/>
      <c r="C24" s="91" t="s">
        <v>38</v>
      </c>
      <c r="D24" s="92"/>
      <c r="E24" s="92"/>
      <c r="F24" s="92"/>
      <c r="G24" s="93"/>
      <c r="H24" s="91" t="s">
        <v>41</v>
      </c>
      <c r="I24" s="92"/>
      <c r="J24" s="10"/>
      <c r="K24" s="28"/>
      <c r="L24" s="8"/>
    </row>
    <row r="25" spans="1:11" s="3" customFormat="1" ht="31.5" customHeight="1" hidden="1">
      <c r="A25" s="13"/>
      <c r="B25" s="52"/>
      <c r="C25" s="66" t="s">
        <v>43</v>
      </c>
      <c r="D25" s="25" t="s">
        <v>43</v>
      </c>
      <c r="E25" s="25" t="s">
        <v>43</v>
      </c>
      <c r="F25" s="25" t="s">
        <v>43</v>
      </c>
      <c r="G25" s="67" t="s">
        <v>43</v>
      </c>
      <c r="H25" s="66" t="s">
        <v>43</v>
      </c>
      <c r="I25" s="77"/>
      <c r="J25" s="25" t="s">
        <v>45</v>
      </c>
      <c r="K25" s="26" t="s">
        <v>44</v>
      </c>
    </row>
    <row r="26" spans="1:11" s="3" customFormat="1" ht="16.5" customHeight="1" hidden="1">
      <c r="A26" s="21"/>
      <c r="B26" s="53"/>
      <c r="C26" s="68">
        <v>1</v>
      </c>
      <c r="D26" s="17">
        <v>2</v>
      </c>
      <c r="E26" s="17">
        <v>3</v>
      </c>
      <c r="F26" s="17">
        <v>4</v>
      </c>
      <c r="G26" s="69">
        <v>5</v>
      </c>
      <c r="H26" s="68">
        <v>1</v>
      </c>
      <c r="I26" s="102"/>
      <c r="J26" s="20"/>
      <c r="K26" s="27"/>
    </row>
    <row r="27" spans="1:11" s="33" customFormat="1" ht="21" customHeight="1">
      <c r="A27" s="34" t="s">
        <v>18</v>
      </c>
      <c r="B27" s="56" t="s">
        <v>24</v>
      </c>
      <c r="C27" s="70">
        <v>2</v>
      </c>
      <c r="D27" s="35">
        <v>8</v>
      </c>
      <c r="E27" s="35">
        <v>9</v>
      </c>
      <c r="F27" s="35">
        <v>7</v>
      </c>
      <c r="G27" s="71">
        <v>4</v>
      </c>
      <c r="H27" s="70">
        <v>3</v>
      </c>
      <c r="I27" s="71">
        <v>4</v>
      </c>
      <c r="J27" s="61">
        <f>SUM(C27:I27)</f>
        <v>37</v>
      </c>
      <c r="K27" s="36">
        <f>J27/J5*100</f>
        <v>0.6257398951462878</v>
      </c>
    </row>
    <row r="28" spans="1:11" s="33" customFormat="1" ht="21" customHeight="1">
      <c r="A28" s="34" t="s">
        <v>19</v>
      </c>
      <c r="B28" s="56" t="s">
        <v>25</v>
      </c>
      <c r="C28" s="70">
        <v>683</v>
      </c>
      <c r="D28" s="38">
        <v>814</v>
      </c>
      <c r="E28" s="38">
        <v>780</v>
      </c>
      <c r="F28" s="38">
        <v>737</v>
      </c>
      <c r="G28" s="74">
        <v>798</v>
      </c>
      <c r="H28" s="73">
        <v>863</v>
      </c>
      <c r="I28" s="71">
        <v>1202</v>
      </c>
      <c r="J28" s="61">
        <f>SUM(C28:I28)</f>
        <v>5877</v>
      </c>
      <c r="K28" s="36">
        <f>J28/J5*100</f>
        <v>99.39117199391173</v>
      </c>
    </row>
    <row r="29" spans="1:11" s="4" customFormat="1" ht="8.25" customHeight="1">
      <c r="A29" s="11"/>
      <c r="B29" s="9"/>
      <c r="C29" s="10"/>
      <c r="D29" s="10"/>
      <c r="E29" s="10"/>
      <c r="F29" s="10"/>
      <c r="G29" s="10"/>
      <c r="H29" s="10"/>
      <c r="I29" s="10"/>
      <c r="J29" s="10"/>
      <c r="K29" s="28"/>
    </row>
    <row r="30" spans="1:11" s="4" customFormat="1" ht="15">
      <c r="A30" s="98" t="s">
        <v>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33" customFormat="1" ht="21" customHeight="1">
      <c r="A31" s="37" t="s">
        <v>20</v>
      </c>
      <c r="B31" s="57" t="s">
        <v>10</v>
      </c>
      <c r="C31" s="73">
        <v>168</v>
      </c>
      <c r="D31" s="38">
        <v>203</v>
      </c>
      <c r="E31" s="38">
        <v>190</v>
      </c>
      <c r="F31" s="38">
        <v>174</v>
      </c>
      <c r="G31" s="74">
        <v>199</v>
      </c>
      <c r="H31" s="70">
        <v>238</v>
      </c>
      <c r="I31" s="71">
        <v>322</v>
      </c>
      <c r="J31" s="63">
        <f>SUM(C31:I31)</f>
        <v>1494</v>
      </c>
      <c r="K31" s="39">
        <f>J31/$J$28*100</f>
        <v>25.42113323124043</v>
      </c>
    </row>
    <row r="32" spans="1:11" s="33" customFormat="1" ht="21" customHeight="1">
      <c r="A32" s="34" t="s">
        <v>21</v>
      </c>
      <c r="B32" s="58" t="s">
        <v>9</v>
      </c>
      <c r="C32" s="73">
        <v>155</v>
      </c>
      <c r="D32" s="38">
        <v>257</v>
      </c>
      <c r="E32" s="38">
        <v>212</v>
      </c>
      <c r="F32" s="38">
        <v>184</v>
      </c>
      <c r="G32" s="74">
        <v>202</v>
      </c>
      <c r="H32" s="73">
        <v>186</v>
      </c>
      <c r="I32" s="71">
        <v>264</v>
      </c>
      <c r="J32" s="61">
        <f>SUM(C32:I32)</f>
        <v>1460</v>
      </c>
      <c r="K32" s="36">
        <f aca="true" t="shared" si="2" ref="K32:K51">J32/$J$28*100</f>
        <v>24.842606772162668</v>
      </c>
    </row>
    <row r="33" spans="1:11" s="33" customFormat="1" ht="21" customHeight="1">
      <c r="A33" s="34" t="s">
        <v>22</v>
      </c>
      <c r="B33" s="58" t="s">
        <v>11</v>
      </c>
      <c r="C33" s="73">
        <v>114</v>
      </c>
      <c r="D33" s="38">
        <v>72</v>
      </c>
      <c r="E33" s="38">
        <v>96</v>
      </c>
      <c r="F33" s="38">
        <v>87</v>
      </c>
      <c r="G33" s="74">
        <v>89</v>
      </c>
      <c r="H33" s="73">
        <v>120</v>
      </c>
      <c r="I33" s="71">
        <v>168</v>
      </c>
      <c r="J33" s="61">
        <f>SUM(C33:I33)</f>
        <v>746</v>
      </c>
      <c r="K33" s="36">
        <f t="shared" si="2"/>
        <v>12.693551131529693</v>
      </c>
    </row>
    <row r="34" spans="1:11" s="33" customFormat="1" ht="21" customHeight="1">
      <c r="A34" s="34" t="s">
        <v>23</v>
      </c>
      <c r="B34" s="58" t="s">
        <v>12</v>
      </c>
      <c r="C34" s="73">
        <v>166</v>
      </c>
      <c r="D34" s="38">
        <v>186</v>
      </c>
      <c r="E34" s="38">
        <v>182</v>
      </c>
      <c r="F34" s="38">
        <v>177</v>
      </c>
      <c r="G34" s="74">
        <v>203</v>
      </c>
      <c r="H34" s="73">
        <v>219</v>
      </c>
      <c r="I34" s="71">
        <v>314</v>
      </c>
      <c r="J34" s="61">
        <f>SUM(C34:I34)</f>
        <v>1447</v>
      </c>
      <c r="K34" s="36">
        <f t="shared" si="2"/>
        <v>24.621405478985878</v>
      </c>
    </row>
    <row r="35" spans="1:11" s="33" customFormat="1" ht="21" customHeight="1">
      <c r="A35" s="37" t="s">
        <v>26</v>
      </c>
      <c r="B35" s="57" t="s">
        <v>76</v>
      </c>
      <c r="C35" s="73">
        <v>31</v>
      </c>
      <c r="D35" s="38">
        <v>39</v>
      </c>
      <c r="E35" s="38">
        <v>40</v>
      </c>
      <c r="F35" s="38">
        <v>55</v>
      </c>
      <c r="G35" s="74">
        <v>38</v>
      </c>
      <c r="H35" s="73">
        <v>22</v>
      </c>
      <c r="I35" s="71">
        <v>50</v>
      </c>
      <c r="J35" s="63">
        <f>SUM(C35:I35)</f>
        <v>275</v>
      </c>
      <c r="K35" s="39">
        <f t="shared" si="2"/>
        <v>4.679258124893653</v>
      </c>
    </row>
    <row r="36" spans="1:11" s="33" customFormat="1" ht="21" customHeight="1">
      <c r="A36" s="34" t="s">
        <v>27</v>
      </c>
      <c r="B36" s="58" t="s">
        <v>31</v>
      </c>
      <c r="C36" s="73">
        <v>15</v>
      </c>
      <c r="D36" s="38">
        <v>14</v>
      </c>
      <c r="E36" s="38">
        <v>22</v>
      </c>
      <c r="F36" s="38">
        <v>19</v>
      </c>
      <c r="G36" s="74">
        <v>19</v>
      </c>
      <c r="H36" s="73">
        <v>26</v>
      </c>
      <c r="I36" s="71">
        <v>22</v>
      </c>
      <c r="J36" s="61">
        <f>SUM(C36:I36)</f>
        <v>137</v>
      </c>
      <c r="K36" s="36">
        <f t="shared" si="2"/>
        <v>2.3311213204015657</v>
      </c>
    </row>
    <row r="37" spans="1:11" s="33" customFormat="1" ht="21" customHeight="1">
      <c r="A37" s="34" t="s">
        <v>28</v>
      </c>
      <c r="B37" s="58" t="s">
        <v>77</v>
      </c>
      <c r="C37" s="73">
        <v>7</v>
      </c>
      <c r="D37" s="38">
        <v>4</v>
      </c>
      <c r="E37" s="38">
        <v>3</v>
      </c>
      <c r="F37" s="38">
        <v>5</v>
      </c>
      <c r="G37" s="74">
        <v>8</v>
      </c>
      <c r="H37" s="73">
        <v>4</v>
      </c>
      <c r="I37" s="71">
        <v>7</v>
      </c>
      <c r="J37" s="61">
        <f>SUM(C37:I37)</f>
        <v>38</v>
      </c>
      <c r="K37" s="36">
        <f t="shared" si="2"/>
        <v>0.6465883954398502</v>
      </c>
    </row>
    <row r="38" spans="1:11" s="33" customFormat="1" ht="21" customHeight="1">
      <c r="A38" s="34" t="s">
        <v>29</v>
      </c>
      <c r="B38" s="58" t="s">
        <v>78</v>
      </c>
      <c r="C38" s="73">
        <v>2</v>
      </c>
      <c r="D38" s="38">
        <v>4</v>
      </c>
      <c r="E38" s="38">
        <v>2</v>
      </c>
      <c r="F38" s="38">
        <v>7</v>
      </c>
      <c r="G38" s="74">
        <v>5</v>
      </c>
      <c r="H38" s="73">
        <v>9</v>
      </c>
      <c r="I38" s="71">
        <v>2</v>
      </c>
      <c r="J38" s="61">
        <f>SUM(C38:I38)</f>
        <v>31</v>
      </c>
      <c r="K38" s="36">
        <f t="shared" si="2"/>
        <v>0.5274800068061937</v>
      </c>
    </row>
    <row r="39" spans="1:11" s="33" customFormat="1" ht="21" customHeight="1">
      <c r="A39" s="34" t="s">
        <v>35</v>
      </c>
      <c r="B39" s="58" t="s">
        <v>13</v>
      </c>
      <c r="C39" s="73">
        <v>1</v>
      </c>
      <c r="D39" s="38">
        <v>1</v>
      </c>
      <c r="E39" s="38">
        <v>1</v>
      </c>
      <c r="F39" s="38">
        <v>1</v>
      </c>
      <c r="G39" s="74">
        <v>0</v>
      </c>
      <c r="H39" s="73">
        <v>1</v>
      </c>
      <c r="I39" s="71">
        <v>0</v>
      </c>
      <c r="J39" s="61">
        <f>SUM(C39:I39)</f>
        <v>5</v>
      </c>
      <c r="K39" s="36">
        <f t="shared" si="2"/>
        <v>0.08507742045261188</v>
      </c>
    </row>
    <row r="40" spans="1:11" s="33" customFormat="1" ht="21" customHeight="1">
      <c r="A40" s="34" t="s">
        <v>64</v>
      </c>
      <c r="B40" s="58" t="s">
        <v>79</v>
      </c>
      <c r="C40" s="73">
        <v>0</v>
      </c>
      <c r="D40" s="38">
        <v>0</v>
      </c>
      <c r="E40" s="38">
        <v>0</v>
      </c>
      <c r="F40" s="38">
        <v>1</v>
      </c>
      <c r="G40" s="74">
        <v>2</v>
      </c>
      <c r="H40" s="73">
        <v>0</v>
      </c>
      <c r="I40" s="71">
        <v>0</v>
      </c>
      <c r="J40" s="61">
        <f>SUM(C40:I40)</f>
        <v>3</v>
      </c>
      <c r="K40" s="36">
        <f t="shared" si="2"/>
        <v>0.05104645227156713</v>
      </c>
    </row>
    <row r="41" spans="1:11" s="33" customFormat="1" ht="21" customHeight="1">
      <c r="A41" s="34" t="s">
        <v>65</v>
      </c>
      <c r="B41" s="58" t="s">
        <v>32</v>
      </c>
      <c r="C41" s="73">
        <v>0</v>
      </c>
      <c r="D41" s="38">
        <v>0</v>
      </c>
      <c r="E41" s="38">
        <v>0</v>
      </c>
      <c r="F41" s="38">
        <v>0</v>
      </c>
      <c r="G41" s="74">
        <v>0</v>
      </c>
      <c r="H41" s="73">
        <v>0</v>
      </c>
      <c r="I41" s="71">
        <v>0</v>
      </c>
      <c r="J41" s="61">
        <f>SUM(C41:I41)</f>
        <v>0</v>
      </c>
      <c r="K41" s="36">
        <f t="shared" si="2"/>
        <v>0</v>
      </c>
    </row>
    <row r="42" spans="1:11" s="33" customFormat="1" ht="21" customHeight="1">
      <c r="A42" s="34" t="s">
        <v>66</v>
      </c>
      <c r="B42" s="58" t="s">
        <v>80</v>
      </c>
      <c r="C42" s="73">
        <v>10</v>
      </c>
      <c r="D42" s="38">
        <v>8</v>
      </c>
      <c r="E42" s="38">
        <v>10</v>
      </c>
      <c r="F42" s="38">
        <v>6</v>
      </c>
      <c r="G42" s="74">
        <v>20</v>
      </c>
      <c r="H42" s="73">
        <v>8</v>
      </c>
      <c r="I42" s="71">
        <v>12</v>
      </c>
      <c r="J42" s="61">
        <f>SUM(C42:I42)</f>
        <v>74</v>
      </c>
      <c r="K42" s="36">
        <f t="shared" si="2"/>
        <v>1.2591458226986558</v>
      </c>
    </row>
    <row r="43" spans="1:11" s="33" customFormat="1" ht="21" customHeight="1">
      <c r="A43" s="34" t="s">
        <v>67</v>
      </c>
      <c r="B43" s="58" t="s">
        <v>81</v>
      </c>
      <c r="C43" s="73">
        <v>0</v>
      </c>
      <c r="D43" s="38">
        <v>0</v>
      </c>
      <c r="E43" s="38">
        <v>0</v>
      </c>
      <c r="F43" s="38">
        <v>0</v>
      </c>
      <c r="G43" s="74">
        <v>0</v>
      </c>
      <c r="H43" s="73">
        <v>0</v>
      </c>
      <c r="I43" s="71">
        <v>0</v>
      </c>
      <c r="J43" s="61">
        <f>SUM(C43:I43)</f>
        <v>0</v>
      </c>
      <c r="K43" s="36">
        <f t="shared" si="2"/>
        <v>0</v>
      </c>
    </row>
    <row r="44" spans="1:11" s="33" customFormat="1" ht="21" customHeight="1">
      <c r="A44" s="34" t="s">
        <v>68</v>
      </c>
      <c r="B44" s="58" t="s">
        <v>82</v>
      </c>
      <c r="C44" s="73">
        <v>0</v>
      </c>
      <c r="D44" s="38">
        <v>0</v>
      </c>
      <c r="E44" s="38">
        <v>0</v>
      </c>
      <c r="F44" s="38">
        <v>0</v>
      </c>
      <c r="G44" s="74">
        <v>0</v>
      </c>
      <c r="H44" s="73">
        <v>1</v>
      </c>
      <c r="I44" s="71">
        <v>0</v>
      </c>
      <c r="J44" s="61">
        <f>SUM(C44:I44)</f>
        <v>1</v>
      </c>
      <c r="K44" s="36">
        <f t="shared" si="2"/>
        <v>0.017015484090522375</v>
      </c>
    </row>
    <row r="45" spans="1:11" s="33" customFormat="1" ht="21" customHeight="1">
      <c r="A45" s="34" t="s">
        <v>69</v>
      </c>
      <c r="B45" s="58" t="s">
        <v>83</v>
      </c>
      <c r="C45" s="73">
        <v>0</v>
      </c>
      <c r="D45" s="38">
        <v>0</v>
      </c>
      <c r="E45" s="38">
        <v>0</v>
      </c>
      <c r="F45" s="38">
        <v>0</v>
      </c>
      <c r="G45" s="74">
        <v>0</v>
      </c>
      <c r="H45" s="73">
        <v>0</v>
      </c>
      <c r="I45" s="71">
        <v>1</v>
      </c>
      <c r="J45" s="61">
        <f>SUM(C45:I45)</f>
        <v>1</v>
      </c>
      <c r="K45" s="36">
        <f t="shared" si="2"/>
        <v>0.017015484090522375</v>
      </c>
    </row>
    <row r="46" spans="1:11" s="33" customFormat="1" ht="21" customHeight="1">
      <c r="A46" s="34" t="s">
        <v>70</v>
      </c>
      <c r="B46" s="58" t="s">
        <v>84</v>
      </c>
      <c r="C46" s="73">
        <v>1</v>
      </c>
      <c r="D46" s="38">
        <v>1</v>
      </c>
      <c r="E46" s="38">
        <v>0</v>
      </c>
      <c r="F46" s="38">
        <v>0</v>
      </c>
      <c r="G46" s="74">
        <v>0</v>
      </c>
      <c r="H46" s="73">
        <v>1</v>
      </c>
      <c r="I46" s="71">
        <v>0</v>
      </c>
      <c r="J46" s="61">
        <f>SUM(C46:I46)</f>
        <v>3</v>
      </c>
      <c r="K46" s="36">
        <f t="shared" si="2"/>
        <v>0.05104645227156713</v>
      </c>
    </row>
    <row r="47" spans="1:11" s="33" customFormat="1" ht="21" customHeight="1">
      <c r="A47" s="34" t="s">
        <v>71</v>
      </c>
      <c r="B47" s="58" t="s">
        <v>85</v>
      </c>
      <c r="C47" s="73">
        <v>2</v>
      </c>
      <c r="D47" s="38">
        <v>7</v>
      </c>
      <c r="E47" s="38">
        <v>6</v>
      </c>
      <c r="F47" s="38">
        <v>5</v>
      </c>
      <c r="G47" s="74">
        <v>2</v>
      </c>
      <c r="H47" s="73">
        <v>3</v>
      </c>
      <c r="I47" s="71">
        <v>5</v>
      </c>
      <c r="J47" s="61">
        <f>SUM(C47:I47)</f>
        <v>30</v>
      </c>
      <c r="K47" s="36">
        <f t="shared" si="2"/>
        <v>0.5104645227156712</v>
      </c>
    </row>
    <row r="48" spans="1:11" s="33" customFormat="1" ht="21" customHeight="1">
      <c r="A48" s="34" t="s">
        <v>72</v>
      </c>
      <c r="B48" s="58" t="s">
        <v>86</v>
      </c>
      <c r="C48" s="73">
        <v>9</v>
      </c>
      <c r="D48" s="38">
        <v>16</v>
      </c>
      <c r="E48" s="38">
        <v>15</v>
      </c>
      <c r="F48" s="38">
        <v>11</v>
      </c>
      <c r="G48" s="74">
        <v>10</v>
      </c>
      <c r="H48" s="73">
        <v>23</v>
      </c>
      <c r="I48" s="71">
        <v>29</v>
      </c>
      <c r="J48" s="61">
        <f>SUM(C48:I48)</f>
        <v>113</v>
      </c>
      <c r="K48" s="36">
        <f t="shared" si="2"/>
        <v>1.9227497022290283</v>
      </c>
    </row>
    <row r="49" spans="1:11" s="33" customFormat="1" ht="21" customHeight="1">
      <c r="A49" s="34" t="s">
        <v>73</v>
      </c>
      <c r="B49" s="58" t="s">
        <v>87</v>
      </c>
      <c r="C49" s="73">
        <v>0</v>
      </c>
      <c r="D49" s="38">
        <v>1</v>
      </c>
      <c r="E49" s="38">
        <v>0</v>
      </c>
      <c r="F49" s="38">
        <v>1</v>
      </c>
      <c r="G49" s="74">
        <v>1</v>
      </c>
      <c r="H49" s="73">
        <v>0</v>
      </c>
      <c r="I49" s="71">
        <v>2</v>
      </c>
      <c r="J49" s="61">
        <f>SUM(C49:I49)</f>
        <v>5</v>
      </c>
      <c r="K49" s="36">
        <f t="shared" si="2"/>
        <v>0.08507742045261188</v>
      </c>
    </row>
    <row r="50" spans="1:11" s="33" customFormat="1" ht="21" customHeight="1">
      <c r="A50" s="34" t="s">
        <v>74</v>
      </c>
      <c r="B50" s="58" t="s">
        <v>88</v>
      </c>
      <c r="C50" s="73">
        <v>1</v>
      </c>
      <c r="D50" s="38">
        <v>1</v>
      </c>
      <c r="E50" s="38">
        <v>1</v>
      </c>
      <c r="F50" s="38">
        <v>4</v>
      </c>
      <c r="G50" s="74">
        <v>0</v>
      </c>
      <c r="H50" s="73">
        <v>2</v>
      </c>
      <c r="I50" s="71">
        <v>4</v>
      </c>
      <c r="J50" s="61">
        <f>SUM(C50:I50)</f>
        <v>13</v>
      </c>
      <c r="K50" s="36">
        <f t="shared" si="2"/>
        <v>0.22120129317679088</v>
      </c>
    </row>
    <row r="51" spans="1:11" s="33" customFormat="1" ht="21" customHeight="1">
      <c r="A51" s="34" t="s">
        <v>75</v>
      </c>
      <c r="B51" s="58" t="s">
        <v>89</v>
      </c>
      <c r="C51" s="73">
        <v>1</v>
      </c>
      <c r="D51" s="38">
        <v>0</v>
      </c>
      <c r="E51" s="38">
        <v>0</v>
      </c>
      <c r="F51" s="38">
        <v>0</v>
      </c>
      <c r="G51" s="74">
        <v>0</v>
      </c>
      <c r="H51" s="73">
        <v>0</v>
      </c>
      <c r="I51" s="71">
        <v>0</v>
      </c>
      <c r="J51" s="61">
        <f>SUM(C51:I51)</f>
        <v>1</v>
      </c>
      <c r="K51" s="36">
        <f t="shared" si="2"/>
        <v>0.017015484090522375</v>
      </c>
    </row>
    <row r="52" spans="1:11" s="4" customFormat="1" ht="15.75">
      <c r="A52" s="19"/>
      <c r="B52" s="9"/>
      <c r="C52" s="12"/>
      <c r="D52" s="12"/>
      <c r="E52" s="12"/>
      <c r="F52" s="12"/>
      <c r="G52" s="12"/>
      <c r="H52" s="12"/>
      <c r="I52" s="12"/>
      <c r="J52" s="12"/>
      <c r="K52" s="28"/>
    </row>
    <row r="53" spans="1:11" s="45" customFormat="1" ht="21" customHeight="1">
      <c r="A53" s="34"/>
      <c r="B53" s="60" t="s">
        <v>36</v>
      </c>
      <c r="C53" s="75">
        <f aca="true" t="shared" si="3" ref="C53:K53">SUM(C31:C52)</f>
        <v>683</v>
      </c>
      <c r="D53" s="46">
        <f t="shared" si="3"/>
        <v>814</v>
      </c>
      <c r="E53" s="46">
        <f t="shared" si="3"/>
        <v>780</v>
      </c>
      <c r="F53" s="46">
        <f t="shared" si="3"/>
        <v>737</v>
      </c>
      <c r="G53" s="76">
        <f t="shared" si="3"/>
        <v>798</v>
      </c>
      <c r="H53" s="75">
        <f t="shared" si="3"/>
        <v>863</v>
      </c>
      <c r="I53" s="76">
        <f>SUM(I31:I51)</f>
        <v>1202</v>
      </c>
      <c r="J53" s="65">
        <f t="shared" si="3"/>
        <v>5877</v>
      </c>
      <c r="K53" s="47">
        <f t="shared" si="3"/>
        <v>99.99999999999999</v>
      </c>
    </row>
    <row r="54" spans="1:11" s="4" customFormat="1" ht="15.7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</row>
    <row r="55" spans="1:11" s="4" customFormat="1" ht="15.75">
      <c r="A55" s="3"/>
      <c r="B55" s="6"/>
      <c r="K55" s="30"/>
    </row>
  </sheetData>
  <sheetProtection/>
  <mergeCells count="8">
    <mergeCell ref="C24:G24"/>
    <mergeCell ref="H24:I24"/>
    <mergeCell ref="A30:K30"/>
    <mergeCell ref="A54:K54"/>
    <mergeCell ref="A1:K1"/>
    <mergeCell ref="C2:G2"/>
    <mergeCell ref="H2:I2"/>
    <mergeCell ref="A10:K10"/>
  </mergeCells>
  <printOptions/>
  <pageMargins left="0.44" right="0.25" top="0.25" bottom="0.25" header="0.25" footer="0.25"/>
  <pageSetup fitToHeight="1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55"/>
  <sheetViews>
    <sheetView zoomScale="80" zoomScaleNormal="80" zoomScalePageLayoutView="0" workbookViewId="0" topLeftCell="A1">
      <selection activeCell="R43" sqref="R43"/>
    </sheetView>
  </sheetViews>
  <sheetFormatPr defaultColWidth="11.421875" defaultRowHeight="12.75"/>
  <cols>
    <col min="1" max="1" width="6.8515625" style="1" customWidth="1"/>
    <col min="2" max="2" width="50.8515625" style="6" customWidth="1"/>
    <col min="3" max="7" width="9.57421875" style="0" customWidth="1"/>
    <col min="8" max="8" width="9.57421875" style="31" customWidth="1"/>
    <col min="9" max="9" width="9.421875" style="0" customWidth="1"/>
    <col min="10" max="10" width="13.28125" style="0" customWidth="1"/>
  </cols>
  <sheetData>
    <row r="1" spans="1:10" s="49" customFormat="1" ht="33.75" customHeight="1">
      <c r="A1" s="90" t="s">
        <v>90</v>
      </c>
      <c r="B1" s="90"/>
      <c r="C1" s="90"/>
      <c r="D1" s="90"/>
      <c r="E1" s="90"/>
      <c r="F1" s="90"/>
      <c r="G1" s="90"/>
      <c r="H1" s="90"/>
      <c r="I1" s="48"/>
      <c r="J1" s="48"/>
    </row>
    <row r="2" spans="1:9" s="3" customFormat="1" ht="24" customHeight="1">
      <c r="A2" s="11"/>
      <c r="B2" s="85"/>
      <c r="C2" s="99" t="s">
        <v>39</v>
      </c>
      <c r="D2" s="100"/>
      <c r="E2" s="101"/>
      <c r="F2" s="106" t="s">
        <v>92</v>
      </c>
      <c r="G2" s="25" t="s">
        <v>45</v>
      </c>
      <c r="H2" s="26" t="s">
        <v>44</v>
      </c>
      <c r="I2" s="50"/>
    </row>
    <row r="3" spans="1:8" s="3" customFormat="1" ht="17.25" customHeight="1">
      <c r="A3" s="86"/>
      <c r="B3" s="87"/>
      <c r="C3" s="68">
        <v>1</v>
      </c>
      <c r="D3" s="17">
        <v>2</v>
      </c>
      <c r="E3" s="69">
        <v>3</v>
      </c>
      <c r="F3" s="107"/>
      <c r="G3" s="20"/>
      <c r="H3" s="27"/>
    </row>
    <row r="4" spans="1:10" s="33" customFormat="1" ht="21" customHeight="1">
      <c r="A4" s="41" t="s">
        <v>42</v>
      </c>
      <c r="B4" s="54" t="s">
        <v>0</v>
      </c>
      <c r="C4" s="70">
        <v>1149</v>
      </c>
      <c r="D4" s="35">
        <v>1229</v>
      </c>
      <c r="E4" s="71">
        <v>934</v>
      </c>
      <c r="F4" s="108">
        <v>0</v>
      </c>
      <c r="G4" s="61">
        <f>SUM(C4:F4)</f>
        <v>3312</v>
      </c>
      <c r="H4" s="36"/>
      <c r="J4" s="51"/>
    </row>
    <row r="5" spans="1:8" s="33" customFormat="1" ht="21" customHeight="1">
      <c r="A5" s="32" t="s">
        <v>1</v>
      </c>
      <c r="B5" s="55" t="s">
        <v>2</v>
      </c>
      <c r="C5" s="70">
        <v>690</v>
      </c>
      <c r="D5" s="35">
        <v>668</v>
      </c>
      <c r="E5" s="71">
        <v>459</v>
      </c>
      <c r="F5" s="108">
        <v>1006</v>
      </c>
      <c r="G5" s="62">
        <f>SUM(C5:F5)</f>
        <v>2823</v>
      </c>
      <c r="H5" s="36">
        <f>G5/G4*100</f>
        <v>85.23550724637681</v>
      </c>
    </row>
    <row r="6" spans="1:8" s="4" customFormat="1" ht="15.75">
      <c r="A6" s="2"/>
      <c r="B6" s="7"/>
      <c r="C6" s="5"/>
      <c r="D6" s="5"/>
      <c r="E6" s="5"/>
      <c r="F6" s="84"/>
      <c r="G6" s="5"/>
      <c r="H6" s="28"/>
    </row>
    <row r="7" spans="1:10" s="33" customFormat="1" ht="21" customHeight="1">
      <c r="A7" s="37" t="s">
        <v>3</v>
      </c>
      <c r="B7" s="54" t="s">
        <v>14</v>
      </c>
      <c r="C7" s="70">
        <v>4</v>
      </c>
      <c r="D7" s="35">
        <v>10</v>
      </c>
      <c r="E7" s="71">
        <v>6</v>
      </c>
      <c r="F7" s="108">
        <v>6</v>
      </c>
      <c r="G7" s="63">
        <f>SUM(C7:F7)</f>
        <v>26</v>
      </c>
      <c r="H7" s="36">
        <f>G7/G5*100</f>
        <v>0.9210060219624512</v>
      </c>
      <c r="J7" s="50"/>
    </row>
    <row r="8" spans="1:8" s="33" customFormat="1" ht="21" customHeight="1">
      <c r="A8" s="34" t="s">
        <v>4</v>
      </c>
      <c r="B8" s="56" t="s">
        <v>15</v>
      </c>
      <c r="C8" s="70">
        <v>686</v>
      </c>
      <c r="D8" s="38">
        <v>658</v>
      </c>
      <c r="E8" s="74">
        <v>453</v>
      </c>
      <c r="F8" s="108">
        <v>1000</v>
      </c>
      <c r="G8" s="61">
        <f>SUM(C8:F8)</f>
        <v>2797</v>
      </c>
      <c r="H8" s="36">
        <f>G8/G5*100</f>
        <v>99.07899397803754</v>
      </c>
    </row>
    <row r="9" spans="1:10" s="4" customFormat="1" ht="15.75">
      <c r="A9" s="11"/>
      <c r="B9" s="14"/>
      <c r="C9" s="15"/>
      <c r="D9" s="15"/>
      <c r="E9" s="15"/>
      <c r="F9" s="15"/>
      <c r="G9" s="15"/>
      <c r="H9" s="28"/>
      <c r="J9" s="50"/>
    </row>
    <row r="10" spans="1:8" s="4" customFormat="1" ht="15">
      <c r="A10" s="98" t="s">
        <v>16</v>
      </c>
      <c r="B10" s="98"/>
      <c r="C10" s="98"/>
      <c r="D10" s="98"/>
      <c r="E10" s="98"/>
      <c r="F10" s="98"/>
      <c r="G10" s="98"/>
      <c r="H10" s="98"/>
    </row>
    <row r="11" spans="1:8" s="33" customFormat="1" ht="21" customHeight="1">
      <c r="A11" s="37" t="s">
        <v>5</v>
      </c>
      <c r="B11" s="57" t="s">
        <v>50</v>
      </c>
      <c r="C11" s="70">
        <v>155</v>
      </c>
      <c r="D11" s="35">
        <v>166</v>
      </c>
      <c r="E11" s="71">
        <v>131</v>
      </c>
      <c r="F11" s="108">
        <v>315</v>
      </c>
      <c r="G11" s="63">
        <f>SUM(C11:F11)</f>
        <v>767</v>
      </c>
      <c r="H11" s="39">
        <f>G11/$G$8*100</f>
        <v>27.422238112263138</v>
      </c>
    </row>
    <row r="12" spans="1:8" s="33" customFormat="1" ht="21" customHeight="1">
      <c r="A12" s="34" t="s">
        <v>6</v>
      </c>
      <c r="B12" s="58" t="s">
        <v>51</v>
      </c>
      <c r="C12" s="73">
        <v>188</v>
      </c>
      <c r="D12" s="38">
        <v>235</v>
      </c>
      <c r="E12" s="74">
        <v>114</v>
      </c>
      <c r="F12" s="108">
        <v>270</v>
      </c>
      <c r="G12" s="61">
        <f>SUM(C12:F12)</f>
        <v>807</v>
      </c>
      <c r="H12" s="36">
        <f aca="true" t="shared" si="0" ref="H12:H20">G12/$G$8*100</f>
        <v>28.852341794780124</v>
      </c>
    </row>
    <row r="13" spans="1:8" s="33" customFormat="1" ht="21" customHeight="1">
      <c r="A13" s="34" t="s">
        <v>7</v>
      </c>
      <c r="B13" s="58" t="s">
        <v>52</v>
      </c>
      <c r="C13" s="73">
        <v>72</v>
      </c>
      <c r="D13" s="38">
        <v>68</v>
      </c>
      <c r="E13" s="74">
        <v>45</v>
      </c>
      <c r="F13" s="108">
        <v>77</v>
      </c>
      <c r="G13" s="61">
        <f>SUM(C13:F13)</f>
        <v>262</v>
      </c>
      <c r="H13" s="36">
        <f t="shared" si="0"/>
        <v>9.367179120486234</v>
      </c>
    </row>
    <row r="14" spans="1:8" s="33" customFormat="1" ht="21" customHeight="1">
      <c r="A14" s="34" t="s">
        <v>8</v>
      </c>
      <c r="B14" s="58" t="s">
        <v>53</v>
      </c>
      <c r="C14" s="73">
        <v>154</v>
      </c>
      <c r="D14" s="38">
        <v>98</v>
      </c>
      <c r="E14" s="74">
        <v>117</v>
      </c>
      <c r="F14" s="108">
        <v>244</v>
      </c>
      <c r="G14" s="61">
        <f>SUM(C14:F14)</f>
        <v>613</v>
      </c>
      <c r="H14" s="36">
        <f t="shared" si="0"/>
        <v>21.916338934572757</v>
      </c>
    </row>
    <row r="15" spans="1:8" s="33" customFormat="1" ht="21" customHeight="1">
      <c r="A15" s="34" t="s">
        <v>33</v>
      </c>
      <c r="B15" s="58" t="s">
        <v>54</v>
      </c>
      <c r="C15" s="73">
        <v>56</v>
      </c>
      <c r="D15" s="38">
        <v>37</v>
      </c>
      <c r="E15" s="74">
        <v>20</v>
      </c>
      <c r="F15" s="108">
        <v>31</v>
      </c>
      <c r="G15" s="61">
        <f>SUM(C15:F15)</f>
        <v>144</v>
      </c>
      <c r="H15" s="36">
        <f t="shared" si="0"/>
        <v>5.148373257061137</v>
      </c>
    </row>
    <row r="16" spans="1:8" s="33" customFormat="1" ht="21" customHeight="1">
      <c r="A16" s="34" t="s">
        <v>30</v>
      </c>
      <c r="B16" s="58" t="s">
        <v>55</v>
      </c>
      <c r="C16" s="73">
        <v>22</v>
      </c>
      <c r="D16" s="38">
        <v>23</v>
      </c>
      <c r="E16" s="74">
        <v>8</v>
      </c>
      <c r="F16" s="108">
        <v>29</v>
      </c>
      <c r="G16" s="61">
        <f>SUM(C16:F16)</f>
        <v>82</v>
      </c>
      <c r="H16" s="36">
        <f t="shared" si="0"/>
        <v>2.931712549159814</v>
      </c>
    </row>
    <row r="17" spans="1:8" s="33" customFormat="1" ht="21" customHeight="1">
      <c r="A17" s="40" t="s">
        <v>56</v>
      </c>
      <c r="B17" s="58" t="s">
        <v>57</v>
      </c>
      <c r="C17" s="73">
        <v>12</v>
      </c>
      <c r="D17" s="38">
        <v>17</v>
      </c>
      <c r="E17" s="74">
        <v>5</v>
      </c>
      <c r="F17" s="108">
        <v>14</v>
      </c>
      <c r="G17" s="61">
        <f>SUM(C17:F17)</f>
        <v>48</v>
      </c>
      <c r="H17" s="36">
        <f t="shared" si="0"/>
        <v>1.716124419020379</v>
      </c>
    </row>
    <row r="18" spans="1:8" s="33" customFormat="1" ht="21" customHeight="1">
      <c r="A18" s="40" t="s">
        <v>58</v>
      </c>
      <c r="B18" s="58" t="s">
        <v>59</v>
      </c>
      <c r="C18" s="73">
        <v>12</v>
      </c>
      <c r="D18" s="38">
        <v>4</v>
      </c>
      <c r="E18" s="74">
        <v>8</v>
      </c>
      <c r="F18" s="108">
        <v>12</v>
      </c>
      <c r="G18" s="61">
        <f>SUM(C18:F18)</f>
        <v>36</v>
      </c>
      <c r="H18" s="36">
        <f t="shared" si="0"/>
        <v>1.2870933142652843</v>
      </c>
    </row>
    <row r="19" spans="1:8" s="33" customFormat="1" ht="21" customHeight="1">
      <c r="A19" s="40" t="s">
        <v>60</v>
      </c>
      <c r="B19" s="58" t="s">
        <v>61</v>
      </c>
      <c r="C19" s="73">
        <v>15</v>
      </c>
      <c r="D19" s="38">
        <v>9</v>
      </c>
      <c r="E19" s="74">
        <v>5</v>
      </c>
      <c r="F19" s="108">
        <v>8</v>
      </c>
      <c r="G19" s="61">
        <f>SUM(C19:F19)</f>
        <v>37</v>
      </c>
      <c r="H19" s="36">
        <f t="shared" si="0"/>
        <v>1.3228459063282088</v>
      </c>
    </row>
    <row r="20" spans="1:8" s="33" customFormat="1" ht="21" customHeight="1">
      <c r="A20" s="40" t="s">
        <v>62</v>
      </c>
      <c r="B20" s="58" t="s">
        <v>63</v>
      </c>
      <c r="C20" s="73">
        <v>0</v>
      </c>
      <c r="D20" s="38">
        <v>1</v>
      </c>
      <c r="E20" s="74">
        <v>0</v>
      </c>
      <c r="F20" s="108">
        <v>0</v>
      </c>
      <c r="G20" s="61">
        <f>SUM(C20:F20)</f>
        <v>1</v>
      </c>
      <c r="H20" s="36">
        <f t="shared" si="0"/>
        <v>0.03575259206292456</v>
      </c>
    </row>
    <row r="21" spans="1:8" s="4" customFormat="1" ht="11.25" customHeight="1">
      <c r="A21" s="2"/>
      <c r="B21" s="22"/>
      <c r="C21" s="23"/>
      <c r="D21" s="23"/>
      <c r="E21" s="23"/>
      <c r="F21" s="23"/>
      <c r="G21" s="23"/>
      <c r="H21" s="28"/>
    </row>
    <row r="22" spans="1:10" s="45" customFormat="1" ht="21" customHeight="1">
      <c r="A22" s="32"/>
      <c r="B22" s="59" t="s">
        <v>34</v>
      </c>
      <c r="C22" s="75">
        <f>SUM(C11:C20)</f>
        <v>686</v>
      </c>
      <c r="D22" s="46">
        <f>SUM(D11:D20)</f>
        <v>658</v>
      </c>
      <c r="E22" s="76">
        <f>SUM(E11:E20)</f>
        <v>453</v>
      </c>
      <c r="F22" s="109">
        <f>SUM(F11:F19)</f>
        <v>1000</v>
      </c>
      <c r="G22" s="64">
        <f>SUM(G11:G20)</f>
        <v>2797</v>
      </c>
      <c r="H22" s="43">
        <f>SUM(H11:H21)</f>
        <v>100</v>
      </c>
      <c r="I22" s="44"/>
      <c r="J22" s="51"/>
    </row>
    <row r="23" spans="1:9" s="4" customFormat="1" ht="15.75">
      <c r="A23" s="18"/>
      <c r="B23" s="14"/>
      <c r="C23" s="15"/>
      <c r="D23" s="15"/>
      <c r="E23" s="15"/>
      <c r="F23" s="15"/>
      <c r="G23" s="15"/>
      <c r="H23" s="29"/>
      <c r="I23" s="8"/>
    </row>
    <row r="24" spans="1:9" s="4" customFormat="1" ht="18" customHeight="1" hidden="1">
      <c r="A24" s="11"/>
      <c r="B24" s="9"/>
      <c r="C24" s="92" t="s">
        <v>39</v>
      </c>
      <c r="D24" s="92"/>
      <c r="E24" s="92"/>
      <c r="F24" s="89"/>
      <c r="G24" s="10"/>
      <c r="H24" s="28"/>
      <c r="I24" s="8"/>
    </row>
    <row r="25" spans="1:8" s="3" customFormat="1" ht="31.5" customHeight="1" hidden="1">
      <c r="A25" s="13"/>
      <c r="B25" s="52"/>
      <c r="C25" s="25" t="s">
        <v>43</v>
      </c>
      <c r="D25" s="25" t="s">
        <v>43</v>
      </c>
      <c r="E25" s="77" t="s">
        <v>43</v>
      </c>
      <c r="F25" s="77"/>
      <c r="G25" s="25" t="s">
        <v>45</v>
      </c>
      <c r="H25" s="26" t="s">
        <v>44</v>
      </c>
    </row>
    <row r="26" spans="1:8" s="3" customFormat="1" ht="16.5" customHeight="1" hidden="1">
      <c r="A26" s="21"/>
      <c r="B26" s="53"/>
      <c r="C26" s="20">
        <v>1</v>
      </c>
      <c r="D26" s="17">
        <v>2</v>
      </c>
      <c r="E26" s="78">
        <v>3</v>
      </c>
      <c r="F26" s="102"/>
      <c r="G26" s="20"/>
      <c r="H26" s="27"/>
    </row>
    <row r="27" spans="1:8" s="33" customFormat="1" ht="21" customHeight="1">
      <c r="A27" s="34" t="s">
        <v>18</v>
      </c>
      <c r="B27" s="56" t="s">
        <v>24</v>
      </c>
      <c r="C27" s="70">
        <v>3</v>
      </c>
      <c r="D27" s="35">
        <v>7</v>
      </c>
      <c r="E27" s="71">
        <v>4</v>
      </c>
      <c r="F27" s="108">
        <v>2</v>
      </c>
      <c r="G27" s="61">
        <f>SUM(C27:F27)</f>
        <v>16</v>
      </c>
      <c r="H27" s="36">
        <f>G27/G5*100</f>
        <v>0.5667729365922777</v>
      </c>
    </row>
    <row r="28" spans="1:8" s="33" customFormat="1" ht="21" customHeight="1">
      <c r="A28" s="34" t="s">
        <v>19</v>
      </c>
      <c r="B28" s="56" t="s">
        <v>25</v>
      </c>
      <c r="C28" s="70">
        <v>687</v>
      </c>
      <c r="D28" s="38">
        <v>661</v>
      </c>
      <c r="E28" s="74">
        <v>455</v>
      </c>
      <c r="F28" s="108">
        <v>1004</v>
      </c>
      <c r="G28" s="61">
        <f>SUM(C28:F28)</f>
        <v>2807</v>
      </c>
      <c r="H28" s="36">
        <f>G28/G5*100</f>
        <v>99.43322706340773</v>
      </c>
    </row>
    <row r="29" spans="1:8" s="4" customFormat="1" ht="8.25" customHeight="1">
      <c r="A29" s="11"/>
      <c r="B29" s="9"/>
      <c r="C29" s="10"/>
      <c r="D29" s="10"/>
      <c r="E29" s="10"/>
      <c r="F29" s="10"/>
      <c r="G29" s="10"/>
      <c r="H29" s="28"/>
    </row>
    <row r="30" spans="1:8" s="4" customFormat="1" ht="15">
      <c r="A30" s="98" t="s">
        <v>17</v>
      </c>
      <c r="B30" s="98"/>
      <c r="C30" s="98"/>
      <c r="D30" s="98"/>
      <c r="E30" s="98"/>
      <c r="F30" s="98"/>
      <c r="G30" s="98"/>
      <c r="H30" s="98"/>
    </row>
    <row r="31" spans="1:8" s="33" customFormat="1" ht="21" customHeight="1">
      <c r="A31" s="37" t="s">
        <v>20</v>
      </c>
      <c r="B31" s="57" t="s">
        <v>10</v>
      </c>
      <c r="C31" s="70">
        <v>142</v>
      </c>
      <c r="D31" s="35">
        <v>129</v>
      </c>
      <c r="E31" s="71">
        <v>108</v>
      </c>
      <c r="F31" s="108">
        <v>253</v>
      </c>
      <c r="G31" s="63">
        <f>SUM(C31:F31)</f>
        <v>632</v>
      </c>
      <c r="H31" s="39">
        <f>G31/$G$28*100</f>
        <v>22.515140719629496</v>
      </c>
    </row>
    <row r="32" spans="1:8" s="33" customFormat="1" ht="21" customHeight="1">
      <c r="A32" s="34" t="s">
        <v>21</v>
      </c>
      <c r="B32" s="58" t="s">
        <v>9</v>
      </c>
      <c r="C32" s="73">
        <v>171</v>
      </c>
      <c r="D32" s="38">
        <v>235</v>
      </c>
      <c r="E32" s="74">
        <v>119</v>
      </c>
      <c r="F32" s="108">
        <v>246</v>
      </c>
      <c r="G32" s="61">
        <f>SUM(C32:F32)</f>
        <v>771</v>
      </c>
      <c r="H32" s="36">
        <f aca="true" t="shared" si="1" ref="H32:H51">G32/$G$28*100</f>
        <v>27.467046669041682</v>
      </c>
    </row>
    <row r="33" spans="1:8" s="33" customFormat="1" ht="21" customHeight="1">
      <c r="A33" s="34" t="s">
        <v>22</v>
      </c>
      <c r="B33" s="58" t="s">
        <v>11</v>
      </c>
      <c r="C33" s="73">
        <v>80</v>
      </c>
      <c r="D33" s="38">
        <v>97</v>
      </c>
      <c r="E33" s="74">
        <v>55</v>
      </c>
      <c r="F33" s="108">
        <v>116</v>
      </c>
      <c r="G33" s="61">
        <f>SUM(C33:F33)</f>
        <v>348</v>
      </c>
      <c r="H33" s="36">
        <f t="shared" si="1"/>
        <v>12.39757748485928</v>
      </c>
    </row>
    <row r="34" spans="1:8" s="33" customFormat="1" ht="21" customHeight="1">
      <c r="A34" s="34" t="s">
        <v>23</v>
      </c>
      <c r="B34" s="58" t="s">
        <v>12</v>
      </c>
      <c r="C34" s="73">
        <v>164</v>
      </c>
      <c r="D34" s="38">
        <v>97</v>
      </c>
      <c r="E34" s="74">
        <v>125</v>
      </c>
      <c r="F34" s="108">
        <v>273</v>
      </c>
      <c r="G34" s="61">
        <f>SUM(C34:F34)</f>
        <v>659</v>
      </c>
      <c r="H34" s="36">
        <f t="shared" si="1"/>
        <v>23.477021731385822</v>
      </c>
    </row>
    <row r="35" spans="1:8" s="33" customFormat="1" ht="21" customHeight="1">
      <c r="A35" s="37" t="s">
        <v>26</v>
      </c>
      <c r="B35" s="57" t="s">
        <v>76</v>
      </c>
      <c r="C35" s="73">
        <v>53</v>
      </c>
      <c r="D35" s="38">
        <v>39</v>
      </c>
      <c r="E35" s="74">
        <v>15</v>
      </c>
      <c r="F35" s="108">
        <v>32</v>
      </c>
      <c r="G35" s="63">
        <f>SUM(C35:F35)</f>
        <v>139</v>
      </c>
      <c r="H35" s="39">
        <f t="shared" si="1"/>
        <v>4.9519059494121835</v>
      </c>
    </row>
    <row r="36" spans="1:8" s="33" customFormat="1" ht="21" customHeight="1">
      <c r="A36" s="34" t="s">
        <v>27</v>
      </c>
      <c r="B36" s="58" t="s">
        <v>31</v>
      </c>
      <c r="C36" s="73">
        <v>30</v>
      </c>
      <c r="D36" s="38">
        <v>21</v>
      </c>
      <c r="E36" s="74">
        <v>8</v>
      </c>
      <c r="F36" s="108">
        <v>29</v>
      </c>
      <c r="G36" s="61">
        <f>SUM(C36:F36)</f>
        <v>88</v>
      </c>
      <c r="H36" s="36">
        <f t="shared" si="1"/>
        <v>3.1350195938724617</v>
      </c>
    </row>
    <row r="37" spans="1:8" s="33" customFormat="1" ht="21" customHeight="1">
      <c r="A37" s="34" t="s">
        <v>28</v>
      </c>
      <c r="B37" s="58" t="s">
        <v>77</v>
      </c>
      <c r="C37" s="73">
        <v>7</v>
      </c>
      <c r="D37" s="38">
        <v>6</v>
      </c>
      <c r="E37" s="74">
        <v>0</v>
      </c>
      <c r="F37" s="108">
        <v>9</v>
      </c>
      <c r="G37" s="61">
        <f>SUM(C37:F37)</f>
        <v>22</v>
      </c>
      <c r="H37" s="36">
        <f t="shared" si="1"/>
        <v>0.7837548984681154</v>
      </c>
    </row>
    <row r="38" spans="1:8" s="33" customFormat="1" ht="21" customHeight="1">
      <c r="A38" s="34" t="s">
        <v>29</v>
      </c>
      <c r="B38" s="58" t="s">
        <v>78</v>
      </c>
      <c r="C38" s="73">
        <v>5</v>
      </c>
      <c r="D38" s="38">
        <v>2</v>
      </c>
      <c r="E38" s="74">
        <v>3</v>
      </c>
      <c r="F38" s="108">
        <v>7</v>
      </c>
      <c r="G38" s="61">
        <f>SUM(C38:F38)</f>
        <v>17</v>
      </c>
      <c r="H38" s="36">
        <f t="shared" si="1"/>
        <v>0.6056287851799074</v>
      </c>
    </row>
    <row r="39" spans="1:8" s="33" customFormat="1" ht="21" customHeight="1">
      <c r="A39" s="34" t="s">
        <v>35</v>
      </c>
      <c r="B39" s="58" t="s">
        <v>13</v>
      </c>
      <c r="C39" s="73">
        <v>0</v>
      </c>
      <c r="D39" s="38">
        <v>0</v>
      </c>
      <c r="E39" s="74">
        <v>1</v>
      </c>
      <c r="F39" s="108">
        <v>0</v>
      </c>
      <c r="G39" s="61">
        <f>SUM(C39:F39)</f>
        <v>1</v>
      </c>
      <c r="H39" s="36">
        <f t="shared" si="1"/>
        <v>0.035625222657641606</v>
      </c>
    </row>
    <row r="40" spans="1:8" s="33" customFormat="1" ht="21" customHeight="1">
      <c r="A40" s="34" t="s">
        <v>64</v>
      </c>
      <c r="B40" s="58" t="s">
        <v>79</v>
      </c>
      <c r="C40" s="73">
        <v>1</v>
      </c>
      <c r="D40" s="38">
        <v>1</v>
      </c>
      <c r="E40" s="74">
        <v>0</v>
      </c>
      <c r="F40" s="108">
        <v>0</v>
      </c>
      <c r="G40" s="61">
        <f>SUM(C40:F40)</f>
        <v>2</v>
      </c>
      <c r="H40" s="36">
        <f t="shared" si="1"/>
        <v>0.07125044531528321</v>
      </c>
    </row>
    <row r="41" spans="1:8" s="33" customFormat="1" ht="21" customHeight="1">
      <c r="A41" s="34" t="s">
        <v>65</v>
      </c>
      <c r="B41" s="58" t="s">
        <v>32</v>
      </c>
      <c r="C41" s="73">
        <v>0</v>
      </c>
      <c r="D41" s="38">
        <v>0</v>
      </c>
      <c r="E41" s="74">
        <v>0</v>
      </c>
      <c r="F41" s="108">
        <v>0</v>
      </c>
      <c r="G41" s="61">
        <f>SUM(C41:F41)</f>
        <v>0</v>
      </c>
      <c r="H41" s="36">
        <f t="shared" si="1"/>
        <v>0</v>
      </c>
    </row>
    <row r="42" spans="1:8" s="33" customFormat="1" ht="21" customHeight="1">
      <c r="A42" s="34" t="s">
        <v>66</v>
      </c>
      <c r="B42" s="58" t="s">
        <v>80</v>
      </c>
      <c r="C42" s="73">
        <v>6</v>
      </c>
      <c r="D42" s="38">
        <v>5</v>
      </c>
      <c r="E42" s="74">
        <v>5</v>
      </c>
      <c r="F42" s="108">
        <v>7</v>
      </c>
      <c r="G42" s="61">
        <f>SUM(C42:F42)</f>
        <v>23</v>
      </c>
      <c r="H42" s="36">
        <f t="shared" si="1"/>
        <v>0.8193801211257571</v>
      </c>
    </row>
    <row r="43" spans="1:8" s="33" customFormat="1" ht="21" customHeight="1">
      <c r="A43" s="34" t="s">
        <v>67</v>
      </c>
      <c r="B43" s="58" t="s">
        <v>81</v>
      </c>
      <c r="C43" s="73">
        <v>0</v>
      </c>
      <c r="D43" s="38">
        <v>0</v>
      </c>
      <c r="E43" s="74">
        <v>0</v>
      </c>
      <c r="F43" s="108">
        <v>2</v>
      </c>
      <c r="G43" s="61">
        <f>SUM(C43:F43)</f>
        <v>2</v>
      </c>
      <c r="H43" s="36">
        <f t="shared" si="1"/>
        <v>0.07125044531528321</v>
      </c>
    </row>
    <row r="44" spans="1:8" s="33" customFormat="1" ht="21" customHeight="1">
      <c r="A44" s="34" t="s">
        <v>68</v>
      </c>
      <c r="B44" s="58" t="s">
        <v>82</v>
      </c>
      <c r="C44" s="73">
        <v>0</v>
      </c>
      <c r="D44" s="38">
        <v>1</v>
      </c>
      <c r="E44" s="74">
        <v>0</v>
      </c>
      <c r="F44" s="108">
        <v>0</v>
      </c>
      <c r="G44" s="61">
        <f>SUM(C44:F44)</f>
        <v>1</v>
      </c>
      <c r="H44" s="36">
        <f t="shared" si="1"/>
        <v>0.035625222657641606</v>
      </c>
    </row>
    <row r="45" spans="1:8" s="33" customFormat="1" ht="21" customHeight="1">
      <c r="A45" s="34" t="s">
        <v>69</v>
      </c>
      <c r="B45" s="58" t="s">
        <v>83</v>
      </c>
      <c r="C45" s="73">
        <v>0</v>
      </c>
      <c r="D45" s="38">
        <v>0</v>
      </c>
      <c r="E45" s="74">
        <v>0</v>
      </c>
      <c r="F45" s="108">
        <v>1</v>
      </c>
      <c r="G45" s="61">
        <f>SUM(C45:F45)</f>
        <v>1</v>
      </c>
      <c r="H45" s="36">
        <f t="shared" si="1"/>
        <v>0.035625222657641606</v>
      </c>
    </row>
    <row r="46" spans="1:8" s="33" customFormat="1" ht="21" customHeight="1">
      <c r="A46" s="34" t="s">
        <v>70</v>
      </c>
      <c r="B46" s="58" t="s">
        <v>84</v>
      </c>
      <c r="C46" s="73">
        <v>1</v>
      </c>
      <c r="D46" s="38">
        <v>0</v>
      </c>
      <c r="E46" s="74">
        <v>0</v>
      </c>
      <c r="F46" s="108">
        <v>0</v>
      </c>
      <c r="G46" s="61">
        <f>SUM(C46:F46)</f>
        <v>1</v>
      </c>
      <c r="H46" s="36">
        <f t="shared" si="1"/>
        <v>0.035625222657641606</v>
      </c>
    </row>
    <row r="47" spans="1:8" s="33" customFormat="1" ht="21" customHeight="1">
      <c r="A47" s="34" t="s">
        <v>71</v>
      </c>
      <c r="B47" s="58" t="s">
        <v>85</v>
      </c>
      <c r="C47" s="73">
        <v>8</v>
      </c>
      <c r="D47" s="38">
        <v>8</v>
      </c>
      <c r="E47" s="74">
        <v>2</v>
      </c>
      <c r="F47" s="108">
        <v>8</v>
      </c>
      <c r="G47" s="61">
        <f>SUM(C47:F47)</f>
        <v>26</v>
      </c>
      <c r="H47" s="36">
        <f t="shared" si="1"/>
        <v>0.9262557890986819</v>
      </c>
    </row>
    <row r="48" spans="1:8" s="33" customFormat="1" ht="21" customHeight="1">
      <c r="A48" s="34" t="s">
        <v>72</v>
      </c>
      <c r="B48" s="58" t="s">
        <v>86</v>
      </c>
      <c r="C48" s="73">
        <v>17</v>
      </c>
      <c r="D48" s="38">
        <v>17</v>
      </c>
      <c r="E48" s="74">
        <v>12</v>
      </c>
      <c r="F48" s="108">
        <v>14</v>
      </c>
      <c r="G48" s="61">
        <f>SUM(C48:F48)</f>
        <v>60</v>
      </c>
      <c r="H48" s="36">
        <f t="shared" si="1"/>
        <v>2.1375133594584965</v>
      </c>
    </row>
    <row r="49" spans="1:8" s="33" customFormat="1" ht="21" customHeight="1">
      <c r="A49" s="34" t="s">
        <v>73</v>
      </c>
      <c r="B49" s="58" t="s">
        <v>87</v>
      </c>
      <c r="C49" s="73">
        <v>2</v>
      </c>
      <c r="D49" s="38">
        <v>1</v>
      </c>
      <c r="E49" s="74">
        <v>1</v>
      </c>
      <c r="F49" s="108">
        <v>0</v>
      </c>
      <c r="G49" s="61">
        <f>SUM(C49:F49)</f>
        <v>4</v>
      </c>
      <c r="H49" s="36">
        <f t="shared" si="1"/>
        <v>0.14250089063056642</v>
      </c>
    </row>
    <row r="50" spans="1:8" s="33" customFormat="1" ht="21" customHeight="1">
      <c r="A50" s="34" t="s">
        <v>74</v>
      </c>
      <c r="B50" s="58" t="s">
        <v>88</v>
      </c>
      <c r="C50" s="73">
        <v>0</v>
      </c>
      <c r="D50" s="38">
        <v>2</v>
      </c>
      <c r="E50" s="74">
        <v>1</v>
      </c>
      <c r="F50" s="108">
        <v>5</v>
      </c>
      <c r="G50" s="61">
        <f>SUM(C50:F50)</f>
        <v>8</v>
      </c>
      <c r="H50" s="36">
        <f t="shared" si="1"/>
        <v>0.28500178126113285</v>
      </c>
    </row>
    <row r="51" spans="1:8" s="33" customFormat="1" ht="21" customHeight="1">
      <c r="A51" s="34" t="s">
        <v>75</v>
      </c>
      <c r="B51" s="58" t="s">
        <v>89</v>
      </c>
      <c r="C51" s="73">
        <v>0</v>
      </c>
      <c r="D51" s="38">
        <v>0</v>
      </c>
      <c r="E51" s="74">
        <v>0</v>
      </c>
      <c r="F51" s="108">
        <v>2</v>
      </c>
      <c r="G51" s="61">
        <f>SUM(C51:F51)</f>
        <v>2</v>
      </c>
      <c r="H51" s="36">
        <f t="shared" si="1"/>
        <v>0.07125044531528321</v>
      </c>
    </row>
    <row r="52" spans="1:8" s="4" customFormat="1" ht="15.75">
      <c r="A52" s="19"/>
      <c r="B52" s="9"/>
      <c r="C52" s="12"/>
      <c r="D52" s="12"/>
      <c r="E52" s="12"/>
      <c r="F52" s="12"/>
      <c r="G52" s="12"/>
      <c r="H52" s="28"/>
    </row>
    <row r="53" spans="1:8" s="45" customFormat="1" ht="21" customHeight="1">
      <c r="A53" s="34"/>
      <c r="B53" s="60" t="s">
        <v>36</v>
      </c>
      <c r="C53" s="75">
        <f aca="true" t="shared" si="2" ref="C53:H53">SUM(C31:C52)</f>
        <v>687</v>
      </c>
      <c r="D53" s="46">
        <f t="shared" si="2"/>
        <v>661</v>
      </c>
      <c r="E53" s="76">
        <f t="shared" si="2"/>
        <v>455</v>
      </c>
      <c r="F53" s="109">
        <f>SUM(F31:F51)</f>
        <v>1004</v>
      </c>
      <c r="G53" s="65">
        <f t="shared" si="2"/>
        <v>2807</v>
      </c>
      <c r="H53" s="47">
        <f t="shared" si="2"/>
        <v>100</v>
      </c>
    </row>
    <row r="54" spans="1:8" s="4" customFormat="1" ht="15.75">
      <c r="A54" s="96"/>
      <c r="B54" s="97"/>
      <c r="C54" s="97"/>
      <c r="D54" s="97"/>
      <c r="E54" s="97"/>
      <c r="F54" s="97"/>
      <c r="G54" s="97"/>
      <c r="H54" s="97"/>
    </row>
    <row r="55" spans="1:8" s="4" customFormat="1" ht="15.75">
      <c r="A55" s="3"/>
      <c r="B55" s="6"/>
      <c r="H55" s="30"/>
    </row>
  </sheetData>
  <sheetProtection/>
  <mergeCells count="7">
    <mergeCell ref="C24:E24"/>
    <mergeCell ref="A30:H30"/>
    <mergeCell ref="A54:H54"/>
    <mergeCell ref="A1:H1"/>
    <mergeCell ref="C2:E2"/>
    <mergeCell ref="A10:H10"/>
    <mergeCell ref="F2:F3"/>
  </mergeCells>
  <printOptions/>
  <pageMargins left="0.44" right="0.25" top="0.25" bottom="0.25" header="0.25" footer="0.25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M55"/>
  <sheetViews>
    <sheetView tabSelected="1" zoomScale="80" zoomScaleNormal="80" zoomScalePageLayoutView="0" workbookViewId="0" topLeftCell="A1">
      <selection activeCell="O10" sqref="O10"/>
    </sheetView>
  </sheetViews>
  <sheetFormatPr defaultColWidth="11.421875" defaultRowHeight="12.75"/>
  <cols>
    <col min="1" max="1" width="6.8515625" style="1" customWidth="1"/>
    <col min="2" max="2" width="50.8515625" style="6" customWidth="1"/>
    <col min="3" max="10" width="9.57421875" style="0" customWidth="1"/>
    <col min="11" max="11" width="9.57421875" style="31" customWidth="1"/>
    <col min="12" max="12" width="9.421875" style="0" customWidth="1"/>
    <col min="13" max="13" width="13.28125" style="0" customWidth="1"/>
  </cols>
  <sheetData>
    <row r="1" spans="1:13" s="49" customFormat="1" ht="33.75" customHeight="1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48"/>
      <c r="M1" s="48"/>
    </row>
    <row r="2" spans="1:12" s="3" customFormat="1" ht="24" customHeight="1">
      <c r="A2" s="11"/>
      <c r="B2" s="85"/>
      <c r="C2" s="99" t="s">
        <v>40</v>
      </c>
      <c r="D2" s="100"/>
      <c r="E2" s="100"/>
      <c r="F2" s="100"/>
      <c r="G2" s="100"/>
      <c r="H2" s="101"/>
      <c r="I2" s="110" t="s">
        <v>92</v>
      </c>
      <c r="J2" s="25" t="s">
        <v>45</v>
      </c>
      <c r="K2" s="26" t="s">
        <v>44</v>
      </c>
      <c r="L2" s="50"/>
    </row>
    <row r="3" spans="1:11" s="3" customFormat="1" ht="17.25" customHeight="1">
      <c r="A3" s="86"/>
      <c r="B3" s="87"/>
      <c r="C3" s="68">
        <v>1</v>
      </c>
      <c r="D3" s="17">
        <v>2</v>
      </c>
      <c r="E3" s="17">
        <v>3</v>
      </c>
      <c r="F3" s="17">
        <v>4</v>
      </c>
      <c r="G3" s="24">
        <v>5</v>
      </c>
      <c r="H3" s="69" t="s">
        <v>37</v>
      </c>
      <c r="I3" s="111"/>
      <c r="J3" s="20"/>
      <c r="K3" s="27"/>
    </row>
    <row r="4" spans="1:13" s="33" customFormat="1" ht="21" customHeight="1">
      <c r="A4" s="41" t="s">
        <v>42</v>
      </c>
      <c r="B4" s="54" t="s">
        <v>0</v>
      </c>
      <c r="C4" s="70">
        <v>1090</v>
      </c>
      <c r="D4" s="35">
        <v>1173</v>
      </c>
      <c r="E4" s="35">
        <v>978</v>
      </c>
      <c r="F4" s="35">
        <v>1138</v>
      </c>
      <c r="G4" s="35">
        <v>662</v>
      </c>
      <c r="H4" s="71">
        <v>357</v>
      </c>
      <c r="I4" s="71">
        <v>0</v>
      </c>
      <c r="J4" s="61">
        <f>SUM(C4:I4)</f>
        <v>5398</v>
      </c>
      <c r="K4" s="36"/>
      <c r="M4" s="51"/>
    </row>
    <row r="5" spans="1:11" s="33" customFormat="1" ht="21" customHeight="1">
      <c r="A5" s="32" t="s">
        <v>1</v>
      </c>
      <c r="B5" s="55" t="s">
        <v>2</v>
      </c>
      <c r="C5" s="72">
        <v>587</v>
      </c>
      <c r="D5" s="35">
        <v>681</v>
      </c>
      <c r="E5" s="35">
        <v>592</v>
      </c>
      <c r="F5" s="35">
        <v>669</v>
      </c>
      <c r="G5" s="35">
        <v>385</v>
      </c>
      <c r="H5" s="71">
        <v>247</v>
      </c>
      <c r="I5" s="71">
        <v>1301</v>
      </c>
      <c r="J5" s="62">
        <f>SUM(C5:I5)</f>
        <v>4462</v>
      </c>
      <c r="K5" s="36">
        <f>J5/J4*100</f>
        <v>82.66024453501298</v>
      </c>
    </row>
    <row r="6" spans="1:11" s="4" customFormat="1" ht="15.75">
      <c r="A6" s="2"/>
      <c r="B6" s="7"/>
      <c r="C6" s="5"/>
      <c r="D6" s="84"/>
      <c r="E6" s="84"/>
      <c r="F6" s="84"/>
      <c r="G6" s="84"/>
      <c r="H6" s="84"/>
      <c r="I6" s="84"/>
      <c r="J6" s="5"/>
      <c r="K6" s="28"/>
    </row>
    <row r="7" spans="1:13" s="33" customFormat="1" ht="21" customHeight="1">
      <c r="A7" s="37" t="s">
        <v>3</v>
      </c>
      <c r="B7" s="54" t="s">
        <v>14</v>
      </c>
      <c r="C7" s="73">
        <v>3</v>
      </c>
      <c r="D7" s="35">
        <v>10</v>
      </c>
      <c r="E7" s="35">
        <v>10</v>
      </c>
      <c r="F7" s="35">
        <v>9</v>
      </c>
      <c r="G7" s="35">
        <v>8</v>
      </c>
      <c r="H7" s="71">
        <v>7</v>
      </c>
      <c r="I7" s="83">
        <v>11</v>
      </c>
      <c r="J7" s="63">
        <f>SUM(C7:I7)</f>
        <v>58</v>
      </c>
      <c r="K7" s="36">
        <f>J7/J5*100</f>
        <v>1.2998655311519498</v>
      </c>
      <c r="M7" s="50"/>
    </row>
    <row r="8" spans="1:11" s="33" customFormat="1" ht="21" customHeight="1">
      <c r="A8" s="34" t="s">
        <v>4</v>
      </c>
      <c r="B8" s="56" t="s">
        <v>15</v>
      </c>
      <c r="C8" s="70">
        <v>584</v>
      </c>
      <c r="D8" s="35">
        <v>671</v>
      </c>
      <c r="E8" s="35">
        <v>582</v>
      </c>
      <c r="F8" s="35">
        <v>660</v>
      </c>
      <c r="G8" s="35">
        <v>377</v>
      </c>
      <c r="H8" s="71">
        <v>240</v>
      </c>
      <c r="I8" s="71">
        <v>1290</v>
      </c>
      <c r="J8" s="61">
        <f>SUM(C8:I8)</f>
        <v>4404</v>
      </c>
      <c r="K8" s="36">
        <f>J8/J5*100</f>
        <v>98.70013446884805</v>
      </c>
    </row>
    <row r="9" spans="1:13" s="4" customFormat="1" ht="15.75">
      <c r="A9" s="11"/>
      <c r="B9" s="14"/>
      <c r="C9" s="15"/>
      <c r="D9" s="15"/>
      <c r="E9" s="15"/>
      <c r="F9" s="15"/>
      <c r="G9" s="15"/>
      <c r="H9" s="15"/>
      <c r="I9" s="15"/>
      <c r="J9" s="15"/>
      <c r="K9" s="28"/>
      <c r="M9" s="50"/>
    </row>
    <row r="10" spans="1:11" s="4" customFormat="1" ht="15">
      <c r="A10" s="98" t="s">
        <v>16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s="33" customFormat="1" ht="21" customHeight="1">
      <c r="A11" s="37" t="s">
        <v>5</v>
      </c>
      <c r="B11" s="57" t="s">
        <v>50</v>
      </c>
      <c r="C11" s="73">
        <v>138</v>
      </c>
      <c r="D11" s="38">
        <v>196</v>
      </c>
      <c r="E11" s="38">
        <v>139</v>
      </c>
      <c r="F11" s="38">
        <v>154</v>
      </c>
      <c r="G11" s="38">
        <v>72</v>
      </c>
      <c r="H11" s="74">
        <v>64</v>
      </c>
      <c r="I11" s="74">
        <v>350</v>
      </c>
      <c r="J11" s="63">
        <f>SUM(C11:I11)</f>
        <v>1113</v>
      </c>
      <c r="K11" s="39">
        <f>J11/$J$8*100</f>
        <v>25.272479564032697</v>
      </c>
    </row>
    <row r="12" spans="1:11" s="33" customFormat="1" ht="21" customHeight="1">
      <c r="A12" s="34" t="s">
        <v>6</v>
      </c>
      <c r="B12" s="58" t="s">
        <v>51</v>
      </c>
      <c r="C12" s="73">
        <v>164</v>
      </c>
      <c r="D12" s="38">
        <v>181</v>
      </c>
      <c r="E12" s="38">
        <v>191</v>
      </c>
      <c r="F12" s="38">
        <v>281</v>
      </c>
      <c r="G12" s="38">
        <v>141</v>
      </c>
      <c r="H12" s="74">
        <v>67</v>
      </c>
      <c r="I12" s="74">
        <v>400</v>
      </c>
      <c r="J12" s="61">
        <f>SUM(C12:I12)</f>
        <v>1425</v>
      </c>
      <c r="K12" s="36">
        <f aca="true" t="shared" si="0" ref="K12:K20">J12/$J$8*100</f>
        <v>32.35694822888283</v>
      </c>
    </row>
    <row r="13" spans="1:11" s="33" customFormat="1" ht="21" customHeight="1">
      <c r="A13" s="34" t="s">
        <v>7</v>
      </c>
      <c r="B13" s="58" t="s">
        <v>52</v>
      </c>
      <c r="C13" s="73">
        <v>57</v>
      </c>
      <c r="D13" s="38">
        <v>66</v>
      </c>
      <c r="E13" s="38">
        <v>64</v>
      </c>
      <c r="F13" s="38">
        <v>60</v>
      </c>
      <c r="G13" s="38">
        <v>35</v>
      </c>
      <c r="H13" s="74">
        <v>25</v>
      </c>
      <c r="I13" s="74">
        <v>135</v>
      </c>
      <c r="J13" s="61">
        <f>SUM(C13:I13)</f>
        <v>442</v>
      </c>
      <c r="K13" s="36">
        <f t="shared" si="0"/>
        <v>10.036330608537693</v>
      </c>
    </row>
    <row r="14" spans="1:11" s="33" customFormat="1" ht="21" customHeight="1">
      <c r="A14" s="34" t="s">
        <v>8</v>
      </c>
      <c r="B14" s="58" t="s">
        <v>53</v>
      </c>
      <c r="C14" s="73">
        <v>112</v>
      </c>
      <c r="D14" s="38">
        <v>148</v>
      </c>
      <c r="E14" s="38">
        <v>85</v>
      </c>
      <c r="F14" s="38">
        <v>98</v>
      </c>
      <c r="G14" s="38">
        <v>56</v>
      </c>
      <c r="H14" s="74">
        <v>49</v>
      </c>
      <c r="I14" s="74">
        <v>267</v>
      </c>
      <c r="J14" s="61">
        <f>SUM(C14:I14)</f>
        <v>815</v>
      </c>
      <c r="K14" s="36">
        <f t="shared" si="0"/>
        <v>18.505903723887375</v>
      </c>
    </row>
    <row r="15" spans="1:11" s="33" customFormat="1" ht="21" customHeight="1">
      <c r="A15" s="34" t="s">
        <v>33</v>
      </c>
      <c r="B15" s="58" t="s">
        <v>54</v>
      </c>
      <c r="C15" s="73">
        <v>60</v>
      </c>
      <c r="D15" s="38">
        <v>36</v>
      </c>
      <c r="E15" s="38">
        <v>49</v>
      </c>
      <c r="F15" s="38">
        <v>33</v>
      </c>
      <c r="G15" s="38">
        <v>40</v>
      </c>
      <c r="H15" s="74">
        <v>11</v>
      </c>
      <c r="I15" s="74">
        <v>50</v>
      </c>
      <c r="J15" s="61">
        <f>SUM(C15:I15)</f>
        <v>279</v>
      </c>
      <c r="K15" s="36">
        <f t="shared" si="0"/>
        <v>6.335149863760218</v>
      </c>
    </row>
    <row r="16" spans="1:11" s="33" customFormat="1" ht="21" customHeight="1">
      <c r="A16" s="34" t="s">
        <v>30</v>
      </c>
      <c r="B16" s="58" t="s">
        <v>55</v>
      </c>
      <c r="C16" s="73">
        <v>20</v>
      </c>
      <c r="D16" s="38">
        <v>20</v>
      </c>
      <c r="E16" s="38">
        <v>19</v>
      </c>
      <c r="F16" s="38">
        <v>12</v>
      </c>
      <c r="G16" s="38">
        <v>5</v>
      </c>
      <c r="H16" s="74">
        <v>8</v>
      </c>
      <c r="I16" s="74">
        <v>24</v>
      </c>
      <c r="J16" s="61">
        <f>SUM(C16:I16)</f>
        <v>108</v>
      </c>
      <c r="K16" s="36">
        <f t="shared" si="0"/>
        <v>2.452316076294278</v>
      </c>
    </row>
    <row r="17" spans="1:11" s="33" customFormat="1" ht="21" customHeight="1">
      <c r="A17" s="40" t="s">
        <v>56</v>
      </c>
      <c r="B17" s="58" t="s">
        <v>57</v>
      </c>
      <c r="C17" s="73">
        <v>16</v>
      </c>
      <c r="D17" s="38">
        <v>9</v>
      </c>
      <c r="E17" s="38">
        <v>12</v>
      </c>
      <c r="F17" s="38">
        <v>9</v>
      </c>
      <c r="G17" s="38">
        <v>10</v>
      </c>
      <c r="H17" s="74">
        <v>5</v>
      </c>
      <c r="I17" s="74">
        <v>23</v>
      </c>
      <c r="J17" s="61">
        <f>SUM(C17:I17)</f>
        <v>84</v>
      </c>
      <c r="K17" s="36">
        <f t="shared" si="0"/>
        <v>1.9073569482288828</v>
      </c>
    </row>
    <row r="18" spans="1:11" s="33" customFormat="1" ht="21" customHeight="1">
      <c r="A18" s="40" t="s">
        <v>58</v>
      </c>
      <c r="B18" s="58" t="s">
        <v>59</v>
      </c>
      <c r="C18" s="73">
        <v>7</v>
      </c>
      <c r="D18" s="38">
        <v>7</v>
      </c>
      <c r="E18" s="38">
        <v>13</v>
      </c>
      <c r="F18" s="38">
        <v>7</v>
      </c>
      <c r="G18" s="38">
        <v>9</v>
      </c>
      <c r="H18" s="74">
        <v>5</v>
      </c>
      <c r="I18" s="74">
        <v>23</v>
      </c>
      <c r="J18" s="61">
        <f>SUM(C18:I18)</f>
        <v>71</v>
      </c>
      <c r="K18" s="36">
        <f t="shared" si="0"/>
        <v>1.612170753860127</v>
      </c>
    </row>
    <row r="19" spans="1:11" s="33" customFormat="1" ht="21" customHeight="1">
      <c r="A19" s="40" t="s">
        <v>60</v>
      </c>
      <c r="B19" s="58" t="s">
        <v>61</v>
      </c>
      <c r="C19" s="73">
        <v>10</v>
      </c>
      <c r="D19" s="38">
        <v>7</v>
      </c>
      <c r="E19" s="38">
        <v>10</v>
      </c>
      <c r="F19" s="38">
        <v>5</v>
      </c>
      <c r="G19" s="38">
        <v>9</v>
      </c>
      <c r="H19" s="74">
        <v>4</v>
      </c>
      <c r="I19" s="74">
        <v>18</v>
      </c>
      <c r="J19" s="61">
        <f>SUM(C19:I19)</f>
        <v>63</v>
      </c>
      <c r="K19" s="36">
        <f t="shared" si="0"/>
        <v>1.430517711171662</v>
      </c>
    </row>
    <row r="20" spans="1:11" s="33" customFormat="1" ht="21" customHeight="1">
      <c r="A20" s="40" t="s">
        <v>62</v>
      </c>
      <c r="B20" s="58" t="s">
        <v>63</v>
      </c>
      <c r="C20" s="73">
        <v>0</v>
      </c>
      <c r="D20" s="38">
        <v>1</v>
      </c>
      <c r="E20" s="38">
        <v>0</v>
      </c>
      <c r="F20" s="38">
        <v>1</v>
      </c>
      <c r="G20" s="38">
        <v>0</v>
      </c>
      <c r="H20" s="74">
        <v>2</v>
      </c>
      <c r="I20" s="74">
        <v>0</v>
      </c>
      <c r="J20" s="61">
        <f>SUM(C20:I20)</f>
        <v>4</v>
      </c>
      <c r="K20" s="36">
        <f t="shared" si="0"/>
        <v>0.09082652134423251</v>
      </c>
    </row>
    <row r="21" spans="1:11" s="4" customFormat="1" ht="11.25" customHeight="1">
      <c r="A21" s="2"/>
      <c r="B21" s="22"/>
      <c r="C21" s="23"/>
      <c r="D21" s="23"/>
      <c r="E21" s="23"/>
      <c r="F21" s="23"/>
      <c r="G21" s="23"/>
      <c r="H21" s="23"/>
      <c r="I21" s="23"/>
      <c r="J21" s="23"/>
      <c r="K21" s="28"/>
    </row>
    <row r="22" spans="1:13" s="45" customFormat="1" ht="21" customHeight="1">
      <c r="A22" s="32"/>
      <c r="B22" s="59" t="s">
        <v>34</v>
      </c>
      <c r="C22" s="75">
        <f aca="true" t="shared" si="1" ref="C22:J22">SUM(C11:C20)</f>
        <v>584</v>
      </c>
      <c r="D22" s="46">
        <f t="shared" si="1"/>
        <v>671</v>
      </c>
      <c r="E22" s="46">
        <f t="shared" si="1"/>
        <v>582</v>
      </c>
      <c r="F22" s="46">
        <f t="shared" si="1"/>
        <v>660</v>
      </c>
      <c r="G22" s="46">
        <f t="shared" si="1"/>
        <v>377</v>
      </c>
      <c r="H22" s="76">
        <f t="shared" si="1"/>
        <v>240</v>
      </c>
      <c r="I22" s="76">
        <f t="shared" si="1"/>
        <v>1290</v>
      </c>
      <c r="J22" s="64">
        <f t="shared" si="1"/>
        <v>4404</v>
      </c>
      <c r="K22" s="43">
        <f>SUM(K11:K21)</f>
        <v>99.99999999999999</v>
      </c>
      <c r="L22" s="44"/>
      <c r="M22" s="51"/>
    </row>
    <row r="23" spans="1:12" s="4" customFormat="1" ht="15.75">
      <c r="A23" s="18"/>
      <c r="B23" s="14"/>
      <c r="C23" s="15"/>
      <c r="D23" s="15"/>
      <c r="E23" s="15"/>
      <c r="F23" s="15"/>
      <c r="G23" s="15"/>
      <c r="H23" s="15"/>
      <c r="I23" s="15"/>
      <c r="J23" s="15"/>
      <c r="K23" s="29"/>
      <c r="L23" s="8"/>
    </row>
    <row r="24" spans="1:12" s="4" customFormat="1" ht="18" customHeight="1" hidden="1">
      <c r="A24" s="11"/>
      <c r="B24" s="9"/>
      <c r="C24" s="91" t="s">
        <v>40</v>
      </c>
      <c r="D24" s="94"/>
      <c r="E24" s="94"/>
      <c r="F24" s="94"/>
      <c r="G24" s="94"/>
      <c r="H24" s="95"/>
      <c r="I24" s="88"/>
      <c r="J24" s="10"/>
      <c r="K24" s="28"/>
      <c r="L24" s="8"/>
    </row>
    <row r="25" spans="1:11" s="3" customFormat="1" ht="31.5" customHeight="1" hidden="1">
      <c r="A25" s="13"/>
      <c r="B25" s="52"/>
      <c r="C25" s="66" t="s">
        <v>43</v>
      </c>
      <c r="D25" s="25" t="s">
        <v>43</v>
      </c>
      <c r="E25" s="25" t="s">
        <v>43</v>
      </c>
      <c r="F25" s="25" t="s">
        <v>43</v>
      </c>
      <c r="G25" s="25" t="s">
        <v>43</v>
      </c>
      <c r="H25" s="67" t="s">
        <v>43</v>
      </c>
      <c r="I25" s="67" t="s">
        <v>43</v>
      </c>
      <c r="J25" s="25" t="s">
        <v>45</v>
      </c>
      <c r="K25" s="26" t="s">
        <v>44</v>
      </c>
    </row>
    <row r="26" spans="1:11" s="3" customFormat="1" ht="16.5" customHeight="1" hidden="1">
      <c r="A26" s="21"/>
      <c r="B26" s="53"/>
      <c r="C26" s="68">
        <v>1</v>
      </c>
      <c r="D26" s="17">
        <v>2</v>
      </c>
      <c r="E26" s="17">
        <v>3</v>
      </c>
      <c r="F26" s="17">
        <v>4</v>
      </c>
      <c r="G26" s="24">
        <v>5</v>
      </c>
      <c r="H26" s="69" t="s">
        <v>37</v>
      </c>
      <c r="I26" s="69">
        <v>2</v>
      </c>
      <c r="J26" s="20"/>
      <c r="K26" s="27"/>
    </row>
    <row r="27" spans="1:11" s="33" customFormat="1" ht="21" customHeight="1">
      <c r="A27" s="34" t="s">
        <v>18</v>
      </c>
      <c r="B27" s="56" t="s">
        <v>24</v>
      </c>
      <c r="C27" s="70">
        <v>3</v>
      </c>
      <c r="D27" s="35">
        <v>11</v>
      </c>
      <c r="E27" s="35">
        <v>3</v>
      </c>
      <c r="F27" s="35">
        <v>5</v>
      </c>
      <c r="G27" s="35">
        <v>4</v>
      </c>
      <c r="H27" s="71">
        <v>8</v>
      </c>
      <c r="I27" s="71">
        <v>5</v>
      </c>
      <c r="J27" s="61">
        <f>SUM(C27:I27)</f>
        <v>39</v>
      </c>
      <c r="K27" s="36">
        <f>J27/J5*100</f>
        <v>0.8740475123263111</v>
      </c>
    </row>
    <row r="28" spans="1:11" s="33" customFormat="1" ht="21" customHeight="1">
      <c r="A28" s="34" t="s">
        <v>19</v>
      </c>
      <c r="B28" s="56" t="s">
        <v>25</v>
      </c>
      <c r="C28" s="70">
        <v>584</v>
      </c>
      <c r="D28" s="38">
        <v>670</v>
      </c>
      <c r="E28" s="38">
        <v>589</v>
      </c>
      <c r="F28" s="38">
        <v>664</v>
      </c>
      <c r="G28" s="38">
        <v>381</v>
      </c>
      <c r="H28" s="74">
        <v>239</v>
      </c>
      <c r="I28" s="74">
        <v>1296</v>
      </c>
      <c r="J28" s="61">
        <f>SUM(C28:I28)</f>
        <v>4423</v>
      </c>
      <c r="K28" s="36">
        <f>J28/J5*100</f>
        <v>99.12595248767369</v>
      </c>
    </row>
    <row r="29" spans="1:11" s="4" customFormat="1" ht="8.25" customHeight="1">
      <c r="A29" s="11"/>
      <c r="B29" s="9"/>
      <c r="C29" s="10"/>
      <c r="D29" s="10"/>
      <c r="E29" s="10"/>
      <c r="F29" s="10"/>
      <c r="G29" s="10"/>
      <c r="H29" s="10"/>
      <c r="I29" s="10"/>
      <c r="J29" s="10"/>
      <c r="K29" s="28"/>
    </row>
    <row r="30" spans="1:11" s="4" customFormat="1" ht="15">
      <c r="A30" s="98" t="s">
        <v>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33" customFormat="1" ht="21" customHeight="1">
      <c r="A31" s="37" t="s">
        <v>20</v>
      </c>
      <c r="B31" s="57" t="s">
        <v>10</v>
      </c>
      <c r="C31" s="73">
        <v>127</v>
      </c>
      <c r="D31" s="38">
        <v>146</v>
      </c>
      <c r="E31" s="38">
        <v>135</v>
      </c>
      <c r="F31" s="38">
        <v>149</v>
      </c>
      <c r="G31" s="38">
        <v>63</v>
      </c>
      <c r="H31" s="74">
        <v>63</v>
      </c>
      <c r="I31" s="74">
        <v>292</v>
      </c>
      <c r="J31" s="63">
        <f>SUM(C31:I31)</f>
        <v>975</v>
      </c>
      <c r="K31" s="39">
        <f>J31/$J$28*100</f>
        <v>22.043861632376217</v>
      </c>
    </row>
    <row r="32" spans="1:11" s="33" customFormat="1" ht="21" customHeight="1">
      <c r="A32" s="34" t="s">
        <v>21</v>
      </c>
      <c r="B32" s="58" t="s">
        <v>9</v>
      </c>
      <c r="C32" s="73">
        <v>157</v>
      </c>
      <c r="D32" s="38">
        <v>183</v>
      </c>
      <c r="E32" s="38">
        <v>182</v>
      </c>
      <c r="F32" s="38">
        <v>255</v>
      </c>
      <c r="G32" s="38">
        <v>139</v>
      </c>
      <c r="H32" s="74">
        <v>64</v>
      </c>
      <c r="I32" s="74">
        <v>363</v>
      </c>
      <c r="J32" s="61">
        <f>SUM(C32:I32)</f>
        <v>1343</v>
      </c>
      <c r="K32" s="36">
        <f aca="true" t="shared" si="2" ref="K32:K51">J32/$J$28*100</f>
        <v>30.36400633054488</v>
      </c>
    </row>
    <row r="33" spans="1:11" s="33" customFormat="1" ht="21" customHeight="1">
      <c r="A33" s="34" t="s">
        <v>22</v>
      </c>
      <c r="B33" s="58" t="s">
        <v>11</v>
      </c>
      <c r="C33" s="73">
        <v>70</v>
      </c>
      <c r="D33" s="38">
        <v>85</v>
      </c>
      <c r="E33" s="38">
        <v>77</v>
      </c>
      <c r="F33" s="38">
        <v>64</v>
      </c>
      <c r="G33" s="38">
        <v>35</v>
      </c>
      <c r="H33" s="74">
        <v>27</v>
      </c>
      <c r="I33" s="74">
        <v>180</v>
      </c>
      <c r="J33" s="61">
        <f>SUM(C33:I33)</f>
        <v>538</v>
      </c>
      <c r="K33" s="36">
        <f t="shared" si="2"/>
        <v>12.163689803300928</v>
      </c>
    </row>
    <row r="34" spans="1:11" s="33" customFormat="1" ht="21" customHeight="1">
      <c r="A34" s="34" t="s">
        <v>23</v>
      </c>
      <c r="B34" s="58" t="s">
        <v>12</v>
      </c>
      <c r="C34" s="73">
        <v>109</v>
      </c>
      <c r="D34" s="38">
        <v>157</v>
      </c>
      <c r="E34" s="38">
        <v>77</v>
      </c>
      <c r="F34" s="38">
        <v>106</v>
      </c>
      <c r="G34" s="38">
        <v>55</v>
      </c>
      <c r="H34" s="74">
        <v>45</v>
      </c>
      <c r="I34" s="74">
        <v>279</v>
      </c>
      <c r="J34" s="61">
        <f>SUM(C34:I34)</f>
        <v>828</v>
      </c>
      <c r="K34" s="36">
        <f t="shared" si="2"/>
        <v>18.720325570879492</v>
      </c>
    </row>
    <row r="35" spans="1:11" s="33" customFormat="1" ht="21" customHeight="1">
      <c r="A35" s="37" t="s">
        <v>26</v>
      </c>
      <c r="B35" s="57" t="s">
        <v>76</v>
      </c>
      <c r="C35" s="73">
        <v>55</v>
      </c>
      <c r="D35" s="38">
        <v>42</v>
      </c>
      <c r="E35" s="38">
        <v>49</v>
      </c>
      <c r="F35" s="38">
        <v>31</v>
      </c>
      <c r="G35" s="38">
        <v>45</v>
      </c>
      <c r="H35" s="74">
        <v>12</v>
      </c>
      <c r="I35" s="74">
        <v>56</v>
      </c>
      <c r="J35" s="63">
        <f>SUM(C35:I35)</f>
        <v>290</v>
      </c>
      <c r="K35" s="39">
        <f t="shared" si="2"/>
        <v>6.556635767578567</v>
      </c>
    </row>
    <row r="36" spans="1:11" s="33" customFormat="1" ht="21" customHeight="1">
      <c r="A36" s="34" t="s">
        <v>27</v>
      </c>
      <c r="B36" s="58" t="s">
        <v>31</v>
      </c>
      <c r="C36" s="73">
        <v>19</v>
      </c>
      <c r="D36" s="38">
        <v>23</v>
      </c>
      <c r="E36" s="38">
        <v>27</v>
      </c>
      <c r="F36" s="38">
        <v>14</v>
      </c>
      <c r="G36" s="38">
        <v>8</v>
      </c>
      <c r="H36" s="74">
        <v>8</v>
      </c>
      <c r="I36" s="74">
        <v>33</v>
      </c>
      <c r="J36" s="61">
        <f>SUM(C36:I36)</f>
        <v>132</v>
      </c>
      <c r="K36" s="36">
        <f t="shared" si="2"/>
        <v>2.9843997286909336</v>
      </c>
    </row>
    <row r="37" spans="1:11" s="33" customFormat="1" ht="21" customHeight="1">
      <c r="A37" s="34" t="s">
        <v>28</v>
      </c>
      <c r="B37" s="58" t="s">
        <v>77</v>
      </c>
      <c r="C37" s="73">
        <v>6</v>
      </c>
      <c r="D37" s="38">
        <v>6</v>
      </c>
      <c r="E37" s="38">
        <v>4</v>
      </c>
      <c r="F37" s="38">
        <v>4</v>
      </c>
      <c r="G37" s="38">
        <v>8</v>
      </c>
      <c r="H37" s="74">
        <v>2</v>
      </c>
      <c r="I37" s="74">
        <v>12</v>
      </c>
      <c r="J37" s="61">
        <f>SUM(C37:I37)</f>
        <v>42</v>
      </c>
      <c r="K37" s="36">
        <f t="shared" si="2"/>
        <v>0.9495817318562062</v>
      </c>
    </row>
    <row r="38" spans="1:11" s="33" customFormat="1" ht="21" customHeight="1">
      <c r="A38" s="34" t="s">
        <v>29</v>
      </c>
      <c r="B38" s="58" t="s">
        <v>78</v>
      </c>
      <c r="C38" s="73">
        <v>3</v>
      </c>
      <c r="D38" s="38">
        <v>3</v>
      </c>
      <c r="E38" s="38">
        <v>4</v>
      </c>
      <c r="F38" s="38">
        <v>7</v>
      </c>
      <c r="G38" s="38">
        <v>6</v>
      </c>
      <c r="H38" s="74">
        <v>3</v>
      </c>
      <c r="I38" s="74">
        <v>12</v>
      </c>
      <c r="J38" s="61">
        <f>SUM(C38:I38)</f>
        <v>38</v>
      </c>
      <c r="K38" s="36">
        <f t="shared" si="2"/>
        <v>0.8591453764413294</v>
      </c>
    </row>
    <row r="39" spans="1:11" s="33" customFormat="1" ht="21" customHeight="1">
      <c r="A39" s="34" t="s">
        <v>35</v>
      </c>
      <c r="B39" s="58" t="s">
        <v>13</v>
      </c>
      <c r="C39" s="73">
        <v>1</v>
      </c>
      <c r="D39" s="38">
        <v>1</v>
      </c>
      <c r="E39" s="38">
        <v>1</v>
      </c>
      <c r="F39" s="38">
        <v>1</v>
      </c>
      <c r="G39" s="38">
        <v>1</v>
      </c>
      <c r="H39" s="74">
        <v>1</v>
      </c>
      <c r="I39" s="74">
        <v>1</v>
      </c>
      <c r="J39" s="61">
        <f>SUM(C39:I39)</f>
        <v>7</v>
      </c>
      <c r="K39" s="36">
        <f t="shared" si="2"/>
        <v>0.15826362197603439</v>
      </c>
    </row>
    <row r="40" spans="1:11" s="33" customFormat="1" ht="21" customHeight="1">
      <c r="A40" s="34" t="s">
        <v>64</v>
      </c>
      <c r="B40" s="58" t="s">
        <v>79</v>
      </c>
      <c r="C40" s="73">
        <v>0</v>
      </c>
      <c r="D40" s="38">
        <v>1</v>
      </c>
      <c r="E40" s="38">
        <v>1</v>
      </c>
      <c r="F40" s="38">
        <v>1</v>
      </c>
      <c r="G40" s="38">
        <v>0</v>
      </c>
      <c r="H40" s="74">
        <v>0</v>
      </c>
      <c r="I40" s="74">
        <v>0</v>
      </c>
      <c r="J40" s="61">
        <f>SUM(C40:I40)</f>
        <v>3</v>
      </c>
      <c r="K40" s="36">
        <f t="shared" si="2"/>
        <v>0.06782726656115759</v>
      </c>
    </row>
    <row r="41" spans="1:11" s="33" customFormat="1" ht="21" customHeight="1">
      <c r="A41" s="34" t="s">
        <v>65</v>
      </c>
      <c r="B41" s="58" t="s">
        <v>32</v>
      </c>
      <c r="C41" s="73">
        <v>0</v>
      </c>
      <c r="D41" s="38">
        <v>1</v>
      </c>
      <c r="E41" s="38">
        <v>1</v>
      </c>
      <c r="F41" s="38">
        <v>0</v>
      </c>
      <c r="G41" s="38">
        <v>0</v>
      </c>
      <c r="H41" s="74">
        <v>0</v>
      </c>
      <c r="I41" s="74">
        <v>1</v>
      </c>
      <c r="J41" s="61">
        <f>SUM(C41:I41)</f>
        <v>3</v>
      </c>
      <c r="K41" s="36">
        <f t="shared" si="2"/>
        <v>0.06782726656115759</v>
      </c>
    </row>
    <row r="42" spans="1:11" s="33" customFormat="1" ht="21" customHeight="1">
      <c r="A42" s="34" t="s">
        <v>66</v>
      </c>
      <c r="B42" s="58" t="s">
        <v>80</v>
      </c>
      <c r="C42" s="73">
        <v>10</v>
      </c>
      <c r="D42" s="38">
        <v>4</v>
      </c>
      <c r="E42" s="38">
        <v>5</v>
      </c>
      <c r="F42" s="38">
        <v>4</v>
      </c>
      <c r="G42" s="38">
        <v>9</v>
      </c>
      <c r="H42" s="74">
        <v>4</v>
      </c>
      <c r="I42" s="74">
        <v>12</v>
      </c>
      <c r="J42" s="61">
        <f>SUM(C42:I42)</f>
        <v>48</v>
      </c>
      <c r="K42" s="36">
        <f t="shared" si="2"/>
        <v>1.0852362649785214</v>
      </c>
    </row>
    <row r="43" spans="1:11" s="33" customFormat="1" ht="21" customHeight="1">
      <c r="A43" s="34" t="s">
        <v>67</v>
      </c>
      <c r="B43" s="58" t="s">
        <v>81</v>
      </c>
      <c r="C43" s="73">
        <v>0</v>
      </c>
      <c r="D43" s="38">
        <v>0</v>
      </c>
      <c r="E43" s="38">
        <v>0</v>
      </c>
      <c r="F43" s="38">
        <v>0</v>
      </c>
      <c r="G43" s="38">
        <v>0</v>
      </c>
      <c r="H43" s="74">
        <v>0</v>
      </c>
      <c r="I43" s="74">
        <v>0</v>
      </c>
      <c r="J43" s="61">
        <f>SUM(C43:I43)</f>
        <v>0</v>
      </c>
      <c r="K43" s="36">
        <f t="shared" si="2"/>
        <v>0</v>
      </c>
    </row>
    <row r="44" spans="1:11" s="33" customFormat="1" ht="21" customHeight="1">
      <c r="A44" s="34" t="s">
        <v>68</v>
      </c>
      <c r="B44" s="58" t="s">
        <v>82</v>
      </c>
      <c r="C44" s="73">
        <v>0</v>
      </c>
      <c r="D44" s="38">
        <v>0</v>
      </c>
      <c r="E44" s="38">
        <v>1</v>
      </c>
      <c r="F44" s="38">
        <v>0</v>
      </c>
      <c r="G44" s="38">
        <v>1</v>
      </c>
      <c r="H44" s="74">
        <v>0</v>
      </c>
      <c r="I44" s="74">
        <v>0</v>
      </c>
      <c r="J44" s="61">
        <f>SUM(C44:I44)</f>
        <v>2</v>
      </c>
      <c r="K44" s="36">
        <f t="shared" si="2"/>
        <v>0.04521817770743839</v>
      </c>
    </row>
    <row r="45" spans="1:11" s="33" customFormat="1" ht="21" customHeight="1">
      <c r="A45" s="34" t="s">
        <v>69</v>
      </c>
      <c r="B45" s="58" t="s">
        <v>83</v>
      </c>
      <c r="C45" s="73">
        <v>0</v>
      </c>
      <c r="D45" s="38">
        <v>0</v>
      </c>
      <c r="E45" s="38">
        <v>0</v>
      </c>
      <c r="F45" s="38">
        <v>0</v>
      </c>
      <c r="G45" s="38">
        <v>0</v>
      </c>
      <c r="H45" s="74">
        <v>0</v>
      </c>
      <c r="I45" s="74">
        <v>0</v>
      </c>
      <c r="J45" s="61">
        <f>SUM(C45:I45)</f>
        <v>0</v>
      </c>
      <c r="K45" s="36">
        <f t="shared" si="2"/>
        <v>0</v>
      </c>
    </row>
    <row r="46" spans="1:11" s="33" customFormat="1" ht="21" customHeight="1">
      <c r="A46" s="34" t="s">
        <v>70</v>
      </c>
      <c r="B46" s="58" t="s">
        <v>84</v>
      </c>
      <c r="C46" s="73">
        <v>1</v>
      </c>
      <c r="D46" s="38">
        <v>0</v>
      </c>
      <c r="E46" s="38">
        <v>1</v>
      </c>
      <c r="F46" s="38">
        <v>0</v>
      </c>
      <c r="G46" s="38">
        <v>0</v>
      </c>
      <c r="H46" s="74">
        <v>0</v>
      </c>
      <c r="I46" s="74">
        <v>0</v>
      </c>
      <c r="J46" s="61">
        <f>SUM(C46:I46)</f>
        <v>2</v>
      </c>
      <c r="K46" s="36">
        <f t="shared" si="2"/>
        <v>0.04521817770743839</v>
      </c>
    </row>
    <row r="47" spans="1:11" s="33" customFormat="1" ht="21" customHeight="1">
      <c r="A47" s="34" t="s">
        <v>71</v>
      </c>
      <c r="B47" s="58" t="s">
        <v>85</v>
      </c>
      <c r="C47" s="73">
        <v>2</v>
      </c>
      <c r="D47" s="38">
        <v>2</v>
      </c>
      <c r="E47" s="38">
        <v>8</v>
      </c>
      <c r="F47" s="38">
        <v>8</v>
      </c>
      <c r="G47" s="38">
        <v>5</v>
      </c>
      <c r="H47" s="74">
        <v>2</v>
      </c>
      <c r="I47" s="74">
        <v>15</v>
      </c>
      <c r="J47" s="61">
        <f>SUM(C47:I47)</f>
        <v>42</v>
      </c>
      <c r="K47" s="36">
        <f t="shared" si="2"/>
        <v>0.9495817318562062</v>
      </c>
    </row>
    <row r="48" spans="1:11" s="33" customFormat="1" ht="21" customHeight="1">
      <c r="A48" s="34" t="s">
        <v>72</v>
      </c>
      <c r="B48" s="58" t="s">
        <v>86</v>
      </c>
      <c r="C48" s="73">
        <v>23</v>
      </c>
      <c r="D48" s="38">
        <v>15</v>
      </c>
      <c r="E48" s="38">
        <v>14</v>
      </c>
      <c r="F48" s="38">
        <v>15</v>
      </c>
      <c r="G48" s="38">
        <v>5</v>
      </c>
      <c r="H48" s="74">
        <v>7</v>
      </c>
      <c r="I48" s="74">
        <v>35</v>
      </c>
      <c r="J48" s="61">
        <f>SUM(C48:I48)</f>
        <v>114</v>
      </c>
      <c r="K48" s="36">
        <f t="shared" si="2"/>
        <v>2.5774361293239885</v>
      </c>
    </row>
    <row r="49" spans="1:11" s="33" customFormat="1" ht="21" customHeight="1">
      <c r="A49" s="34" t="s">
        <v>73</v>
      </c>
      <c r="B49" s="58" t="s">
        <v>87</v>
      </c>
      <c r="C49" s="73">
        <v>0</v>
      </c>
      <c r="D49" s="38">
        <v>1</v>
      </c>
      <c r="E49" s="38">
        <v>2</v>
      </c>
      <c r="F49" s="38">
        <v>4</v>
      </c>
      <c r="G49" s="38">
        <v>1</v>
      </c>
      <c r="H49" s="74">
        <v>1</v>
      </c>
      <c r="I49" s="74">
        <v>0</v>
      </c>
      <c r="J49" s="61">
        <f>SUM(C49:I49)</f>
        <v>9</v>
      </c>
      <c r="K49" s="36">
        <f t="shared" si="2"/>
        <v>0.20348179968347277</v>
      </c>
    </row>
    <row r="50" spans="1:11" s="33" customFormat="1" ht="21" customHeight="1">
      <c r="A50" s="34" t="s">
        <v>74</v>
      </c>
      <c r="B50" s="58" t="s">
        <v>88</v>
      </c>
      <c r="C50" s="73">
        <v>1</v>
      </c>
      <c r="D50" s="38">
        <v>0</v>
      </c>
      <c r="E50" s="38">
        <v>0</v>
      </c>
      <c r="F50" s="38">
        <v>1</v>
      </c>
      <c r="G50" s="38">
        <v>0</v>
      </c>
      <c r="H50" s="74">
        <v>0</v>
      </c>
      <c r="I50" s="74">
        <v>2</v>
      </c>
      <c r="J50" s="61">
        <f>SUM(C50:I50)</f>
        <v>4</v>
      </c>
      <c r="K50" s="36">
        <f t="shared" si="2"/>
        <v>0.09043635541487678</v>
      </c>
    </row>
    <row r="51" spans="1:11" s="33" customFormat="1" ht="21" customHeight="1">
      <c r="A51" s="34" t="s">
        <v>75</v>
      </c>
      <c r="B51" s="58" t="s">
        <v>89</v>
      </c>
      <c r="C51" s="73">
        <v>0</v>
      </c>
      <c r="D51" s="38">
        <v>0</v>
      </c>
      <c r="E51" s="38">
        <v>0</v>
      </c>
      <c r="F51" s="38">
        <v>0</v>
      </c>
      <c r="G51" s="38">
        <v>0</v>
      </c>
      <c r="H51" s="74">
        <v>0</v>
      </c>
      <c r="I51" s="74">
        <v>3</v>
      </c>
      <c r="J51" s="61">
        <f>SUM(C51:I51)</f>
        <v>3</v>
      </c>
      <c r="K51" s="36">
        <f t="shared" si="2"/>
        <v>0.06782726656115759</v>
      </c>
    </row>
    <row r="52" spans="1:11" s="4" customFormat="1" ht="15.75">
      <c r="A52" s="19"/>
      <c r="B52" s="9"/>
      <c r="C52" s="12"/>
      <c r="D52" s="12"/>
      <c r="E52" s="12"/>
      <c r="F52" s="12"/>
      <c r="G52" s="12"/>
      <c r="H52" s="12"/>
      <c r="I52" s="12"/>
      <c r="J52" s="12"/>
      <c r="K52" s="28"/>
    </row>
    <row r="53" spans="1:11" s="45" customFormat="1" ht="21" customHeight="1">
      <c r="A53" s="34"/>
      <c r="B53" s="60" t="s">
        <v>36</v>
      </c>
      <c r="C53" s="75">
        <f aca="true" t="shared" si="3" ref="C53:K53">SUM(C31:C52)</f>
        <v>584</v>
      </c>
      <c r="D53" s="46">
        <f t="shared" si="3"/>
        <v>670</v>
      </c>
      <c r="E53" s="46">
        <f t="shared" si="3"/>
        <v>589</v>
      </c>
      <c r="F53" s="46">
        <f t="shared" si="3"/>
        <v>664</v>
      </c>
      <c r="G53" s="46">
        <f t="shared" si="3"/>
        <v>381</v>
      </c>
      <c r="H53" s="76">
        <f t="shared" si="3"/>
        <v>239</v>
      </c>
      <c r="I53" s="76">
        <f>SUM(I31:I51)</f>
        <v>1296</v>
      </c>
      <c r="J53" s="65">
        <f t="shared" si="3"/>
        <v>4423</v>
      </c>
      <c r="K53" s="47">
        <f t="shared" si="3"/>
        <v>100.00000000000001</v>
      </c>
    </row>
    <row r="54" spans="1:11" s="4" customFormat="1" ht="15.7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</row>
    <row r="55" spans="1:11" s="4" customFormat="1" ht="15.75">
      <c r="A55" s="3"/>
      <c r="B55" s="6"/>
      <c r="K55" s="30"/>
    </row>
  </sheetData>
  <sheetProtection/>
  <mergeCells count="7">
    <mergeCell ref="C24:H24"/>
    <mergeCell ref="A30:K30"/>
    <mergeCell ref="A54:K54"/>
    <mergeCell ref="A1:K1"/>
    <mergeCell ref="C2:H2"/>
    <mergeCell ref="A10:K10"/>
    <mergeCell ref="I2:I3"/>
  </mergeCells>
  <printOptions/>
  <pageMargins left="0.44" right="0.25" top="0.25" bottom="0.25" header="0.25" footer="0.25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Heikendorf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Meyer</dc:creator>
  <cp:keywords/>
  <dc:description/>
  <cp:lastModifiedBy>Plagmann, Jan</cp:lastModifiedBy>
  <cp:lastPrinted>2021-10-04T11:18:32Z</cp:lastPrinted>
  <dcterms:created xsi:type="dcterms:W3CDTF">2002-09-19T12:24:59Z</dcterms:created>
  <dcterms:modified xsi:type="dcterms:W3CDTF">2021-10-04T11:27:50Z</dcterms:modified>
  <cp:category/>
  <cp:version/>
  <cp:contentType/>
  <cp:contentStatus/>
</cp:coreProperties>
</file>